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30" yWindow="65401" windowWidth="16170" windowHeight="12765" tabRatio="888" activeTab="8"/>
  </bookViews>
  <sheets>
    <sheet name="09-23-пИСИП-118" sheetId="1" r:id="rId1"/>
    <sheet name="10-23-пИСИП-118 " sheetId="2" r:id="rId2"/>
    <sheet name="11-23-пИСИП-118 " sheetId="3" r:id="rId3"/>
    <sheet name="09-23-пЗУ-102" sheetId="4" r:id="rId4"/>
    <sheet name="10-23-пЗУ-102 " sheetId="5" r:id="rId5"/>
    <sheet name="11-23-пЗУ-102 " sheetId="6" r:id="rId6"/>
    <sheet name="09-23-пОДЛ-118 " sheetId="7" r:id="rId7"/>
    <sheet name="10-23-пОДЛ-118 " sheetId="8" r:id="rId8"/>
    <sheet name="11-23-пОДЛ-118 " sheetId="9" r:id="rId9"/>
    <sheet name="09-23-пПСО-150" sheetId="10" r:id="rId10"/>
    <sheet name="10-23-пПСО-150" sheetId="11" r:id="rId11"/>
    <sheet name="11-23-пПСО-150" sheetId="12" r:id="rId12"/>
    <sheet name="  09-23-пИСИП-211 (111)" sheetId="13" r:id="rId13"/>
    <sheet name="  10-23-пИСИП-211 (111)" sheetId="14" r:id="rId14"/>
    <sheet name="  11-23-пИСИП-211 (111)" sheetId="15" r:id="rId15"/>
    <sheet name="  09-23-пЗИО-233" sheetId="16" r:id="rId16"/>
    <sheet name="  10-23-пЗИО-233 " sheetId="17" r:id="rId17"/>
    <sheet name="  11-23-пЗИО-233 " sheetId="18" r:id="rId18"/>
    <sheet name="  09-23-пОДЛ-215" sheetId="19" r:id="rId19"/>
    <sheet name="  10-23-пОДЛ-215" sheetId="20" r:id="rId20"/>
    <sheet name="  11-23-пОДЛ-215" sheetId="21" r:id="rId21"/>
    <sheet name="09-23-пПСО-243" sheetId="22" r:id="rId22"/>
    <sheet name="10-23-пПСО-243" sheetId="23" r:id="rId23"/>
    <sheet name="11-23-пПСО-243" sheetId="24" r:id="rId24"/>
    <sheet name="09-23-пПСО-331" sheetId="25" r:id="rId25"/>
    <sheet name="10-23-пПСО-331 " sheetId="26" r:id="rId26"/>
    <sheet name="11-23-пПСО-331 " sheetId="27" r:id="rId27"/>
    <sheet name="  09-23-пЗИО-328 (228)" sheetId="28" r:id="rId28"/>
    <sheet name="  10-23-пЗИО-328 (228)" sheetId="29" r:id="rId29"/>
    <sheet name="  11-23-пЗИО-328 (228)" sheetId="30" r:id="rId30"/>
    <sheet name="09-23-пОДЛ-312 (212)" sheetId="31" r:id="rId31"/>
    <sheet name="10-23-пОДЛ-312 (212)" sheetId="32" r:id="rId32"/>
    <sheet name="11-23-пОДЛ-312 (212)" sheetId="33" r:id="rId33"/>
    <sheet name="  09-23-пП-415" sheetId="34" r:id="rId34"/>
    <sheet name="  10-23-пП-415" sheetId="35" r:id="rId35"/>
    <sheet name="  11-23-пП-415" sheetId="36" r:id="rId36"/>
    <sheet name="Результаты мониторинга успеваем" sheetId="37" r:id="rId3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<sst xmlns="http://schemas.openxmlformats.org/spreadsheetml/2006/main" count="2252" uniqueCount="566">
  <si>
    <t>№ п/п</t>
  </si>
  <si>
    <t>ФИО студента</t>
  </si>
  <si>
    <t>по неув.прич.</t>
  </si>
  <si>
    <t>по ув. прич.</t>
  </si>
  <si>
    <t>кол.пропусков</t>
  </si>
  <si>
    <t>Зав отделением _________</t>
  </si>
  <si>
    <t>ИТОГО:</t>
  </si>
  <si>
    <t>Кол-во неусп. в  данном месяце</t>
  </si>
  <si>
    <t>Академ.долги за предыдущие промеж.аттес.</t>
  </si>
  <si>
    <t>ВЕДОМОСТЬ ЕЖЕМЕСЯЧНОЙ АТТЕСТАЦИИ СТУДЕНТОВ___Полевского__ филиала АН ПОО "УПЭТ"</t>
  </si>
  <si>
    <t>История</t>
  </si>
  <si>
    <t>Иностранный язык</t>
  </si>
  <si>
    <t>Физическая культура</t>
  </si>
  <si>
    <t>Математика</t>
  </si>
  <si>
    <t>Обществознание</t>
  </si>
  <si>
    <t>Информатика</t>
  </si>
  <si>
    <t>Физика</t>
  </si>
  <si>
    <t>БЖ</t>
  </si>
  <si>
    <t>Теория оценки</t>
  </si>
  <si>
    <t>Показатели учебно-воспитательной работы</t>
  </si>
  <si>
    <t>Кол-во студентов в группе, чел.</t>
  </si>
  <si>
    <t>Успеваемость, %</t>
  </si>
  <si>
    <t>Качество, %</t>
  </si>
  <si>
    <t>Посещаемость, %</t>
  </si>
  <si>
    <t>Кол-во пропусков на 1 студента, час.на чел.</t>
  </si>
  <si>
    <t>Должники за предыдущие семестры, чел</t>
  </si>
  <si>
    <t>сентябрь</t>
  </si>
  <si>
    <t>октябрь</t>
  </si>
  <si>
    <t>ноябрь</t>
  </si>
  <si>
    <t>1  семестр</t>
  </si>
  <si>
    <t>февраль</t>
  </si>
  <si>
    <t>март</t>
  </si>
  <si>
    <t>апрель</t>
  </si>
  <si>
    <t>май</t>
  </si>
  <si>
    <t>2 семестр</t>
  </si>
  <si>
    <t>СВОДНЫЕ ДАННЫЕ ПО ОТДЕЛЕНИЮ</t>
  </si>
  <si>
    <t xml:space="preserve">Русский язык </t>
  </si>
  <si>
    <t>Литература</t>
  </si>
  <si>
    <t>РЕЗУЛЬТАТЫ МОНИТОРИНГА УСПЕВАЕМОСТИ И КАЧЕСТВА ОБУЧЕНИЯ  СТУДЕНТОВ ОЧНОГО ОТДЕЛЕНИЯ  Полевской_ ФИЛИАЛА АН ПОО "УРАЛЬСКИЙ ПРОМЫШЛЕННО-ЭКОНОМИЧЕСКИЙ ТЕХНИКУМ"</t>
  </si>
  <si>
    <t>Экономика организации</t>
  </si>
  <si>
    <t>январь</t>
  </si>
  <si>
    <t>Конституционное право</t>
  </si>
  <si>
    <t>Статистика</t>
  </si>
  <si>
    <t>Бух. Учет</t>
  </si>
  <si>
    <t>Учатся на 4 и 5_1___чел</t>
  </si>
  <si>
    <t>Гражданское право</t>
  </si>
  <si>
    <t>Страховое дело</t>
  </si>
  <si>
    <t>Экономическая теория</t>
  </si>
  <si>
    <t>Менеджмент</t>
  </si>
  <si>
    <t>Итого</t>
  </si>
  <si>
    <t>Учатся на 4 и 5__0___чел</t>
  </si>
  <si>
    <t>Ценообразование</t>
  </si>
  <si>
    <t>ДОУ</t>
  </si>
  <si>
    <t>Учатся на 4 и 5__1__чел</t>
  </si>
  <si>
    <t>Финансы, денежное обращение и кредит</t>
  </si>
  <si>
    <t>Анализ финансово-хозяйственной деятельности</t>
  </si>
  <si>
    <t>Классный руководитель: Хмелинина К.Д.</t>
  </si>
  <si>
    <t>Правоохранительные и судебные органы</t>
  </si>
  <si>
    <t>Староста Виноградова Елизавета</t>
  </si>
  <si>
    <t>Кол-во неуспевающих 4 чел.</t>
  </si>
  <si>
    <t>Староста Шихова Виктория</t>
  </si>
  <si>
    <t>группа __пПСО-143_____ за ____сентябрь___ месяц 2023-2024 учебного года</t>
  </si>
  <si>
    <t>Староста Окороков Вячеслав</t>
  </si>
  <si>
    <t>Староста Головина Юлия</t>
  </si>
  <si>
    <t>староста Клепинина Виктория</t>
  </si>
  <si>
    <t>Русский язык и культура речи</t>
  </si>
  <si>
    <t>Элементы высшей математики</t>
  </si>
  <si>
    <t>Информационные технологии</t>
  </si>
  <si>
    <t>Основы алгоритмизации и программирования</t>
  </si>
  <si>
    <t>Операционные системы и среды</t>
  </si>
  <si>
    <t>Архитектура аппаратных средств</t>
  </si>
  <si>
    <t>группа  пИСИП-211 (пИСИПу-111) за  сентябрь месяц 2023-2024 учебного года</t>
  </si>
  <si>
    <t>ВЕДОМОСТЬ ЕЖЕМЕСЯЧНОЙ АТТЕСТАЦИИ СТУДЕНТОВ Полевского  филиала АН ПОО "УПЭТ"</t>
  </si>
  <si>
    <t>группа пЗИО -233 за сентябрь  месяц 2023-2024 учебного года</t>
  </si>
  <si>
    <t>Экологические основы природопользования</t>
  </si>
  <si>
    <t>Основы экономической теории</t>
  </si>
  <si>
    <t>ВЕДОМОСТЬ ЕЖЕМЕСЯЧНОЙ АТТЕСТАЦИИ СТУДЕНТОВ Полевского филиала АН ПОО "УПЭТ"</t>
  </si>
  <si>
    <r>
      <t xml:space="preserve">группа </t>
    </r>
    <r>
      <rPr>
        <u val="single"/>
        <sz val="10"/>
        <rFont val="Arial Cyr"/>
        <family val="0"/>
      </rPr>
      <t xml:space="preserve">пОДЛ-215  </t>
    </r>
    <r>
      <rPr>
        <sz val="10"/>
        <rFont val="Arial Cyr"/>
        <family val="0"/>
      </rPr>
      <t>за  сентябрь  месяц 2023-2024 учебного года</t>
    </r>
  </si>
  <si>
    <t>группа  пП-415 (пПу-315) за  сентябрь месяц 2023-2024 учебного года</t>
  </si>
  <si>
    <t>группа пОДЛ-312 (212)  за сентябрь месяц 2023-2024 учебного года</t>
  </si>
  <si>
    <t>группа пПСО-331  за сентябрь месяц 2023-2024 учебного года</t>
  </si>
  <si>
    <t>группа пЗИО-328 (228) за сентябрь месяц 2023-2024 учебного года</t>
  </si>
  <si>
    <t>ПОПД</t>
  </si>
  <si>
    <t>Проектно-сметное дело</t>
  </si>
  <si>
    <t>Оценка недвижимого имущества</t>
  </si>
  <si>
    <t>Административное право</t>
  </si>
  <si>
    <t>Трудовое право</t>
  </si>
  <si>
    <t>Муниципальное право</t>
  </si>
  <si>
    <t>Финансовое право</t>
  </si>
  <si>
    <t>Уголовное право</t>
  </si>
  <si>
    <t>Жилищное право</t>
  </si>
  <si>
    <t>Налоговое право</t>
  </si>
  <si>
    <t>Нотариат</t>
  </si>
  <si>
    <t>ПМ 02</t>
  </si>
  <si>
    <t>группа пИСИП -118  за  сентябрь  месяц 2023-2024 учебного года</t>
  </si>
  <si>
    <t>География</t>
  </si>
  <si>
    <t xml:space="preserve">Математика </t>
  </si>
  <si>
    <t>Информатика,</t>
  </si>
  <si>
    <t>Основы безопасности жизнедеятельности</t>
  </si>
  <si>
    <t>Химия</t>
  </si>
  <si>
    <t>Биология</t>
  </si>
  <si>
    <t>группа пЗУ-102  за  сентябрь  месяц 2023-2024 учебного года</t>
  </si>
  <si>
    <t>группа пПСО-150  за  сентябрь  месяц 2023-2024 учебного года</t>
  </si>
  <si>
    <t>группа пОДЛ -118  за  сентябрь  месяц 2023-2024 учебного года</t>
  </si>
  <si>
    <t>Основы философии</t>
  </si>
  <si>
    <t>Информационные технологии в проф.деятельности</t>
  </si>
  <si>
    <t>Бух.учет</t>
  </si>
  <si>
    <t>Анализ фин-хоз. Деятельности</t>
  </si>
  <si>
    <t>ПМ 01</t>
  </si>
  <si>
    <t>Налоги и налогообложение</t>
  </si>
  <si>
    <t>Аудит</t>
  </si>
  <si>
    <t>ДОУ логистических процессов</t>
  </si>
  <si>
    <t>УП 01</t>
  </si>
  <si>
    <t>ПП 01</t>
  </si>
  <si>
    <t>МДК 02.01</t>
  </si>
  <si>
    <t>МДК 02.03</t>
  </si>
  <si>
    <t>ПП 02</t>
  </si>
  <si>
    <t>МДК 03.02</t>
  </si>
  <si>
    <t>УП 02</t>
  </si>
  <si>
    <t>ПМ 04</t>
  </si>
  <si>
    <t>ПП 03</t>
  </si>
  <si>
    <t>ПДП</t>
  </si>
  <si>
    <t>ГИА</t>
  </si>
  <si>
    <t>Экология</t>
  </si>
  <si>
    <t>Основы экономики</t>
  </si>
  <si>
    <t>Численные методы</t>
  </si>
  <si>
    <t>Математические методы</t>
  </si>
  <si>
    <t>Теория государства и права</t>
  </si>
  <si>
    <t>Безопасность жизнедеятельности</t>
  </si>
  <si>
    <t>Пенсионное право</t>
  </si>
  <si>
    <t>Этика и психология профессиональной деятельности</t>
  </si>
  <si>
    <t>01.01.Право социального обеспечения</t>
  </si>
  <si>
    <t>01.02. Психология социально-прав деят</t>
  </si>
  <si>
    <t xml:space="preserve">Информационные технологии в профессиональной деятельности </t>
  </si>
  <si>
    <t xml:space="preserve">Основы менеджмента и маркетинга </t>
  </si>
  <si>
    <t>Документационное обеспечение управления</t>
  </si>
  <si>
    <t>Бухгалтерский учет и налогооблажение</t>
  </si>
  <si>
    <t>финансы, ден обр и кредит</t>
  </si>
  <si>
    <t>Операции с недв.</t>
  </si>
  <si>
    <t>Бизнес-планирование</t>
  </si>
  <si>
    <t>Геодезия и основы картографии и картографического черчения</t>
  </si>
  <si>
    <t>Иностранный язык в профессиональной деятельности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</si>
  <si>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</si>
  <si>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</si>
  <si>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Компьютерные сети</t>
  </si>
  <si>
    <t xml:space="preserve">01.01. Разработка программных модулей </t>
  </si>
  <si>
    <t>01.02. Поддержка и тестирование программных модулей</t>
  </si>
  <si>
    <t>Основы экологического права</t>
  </si>
  <si>
    <t>Семейное право</t>
  </si>
  <si>
    <t>Гражданский процесс</t>
  </si>
  <si>
    <t>Информационные технологии в профессиональной деятельности</t>
  </si>
  <si>
    <t>МДК 2 Организация работы органов и учреждений социальной защиты населения, органов Пенсионного фонда Российской Федерации (ПФР)</t>
  </si>
  <si>
    <t xml:space="preserve">ПП </t>
  </si>
  <si>
    <t>Экономический анализ</t>
  </si>
  <si>
    <t>Земельное право</t>
  </si>
  <si>
    <t xml:space="preserve">01.01. Управление территориями и недвижимым имуществом </t>
  </si>
  <si>
    <t>ПП 01. 90</t>
  </si>
  <si>
    <t>02.01.Кадастры и кадастровая оценка земель</t>
  </si>
  <si>
    <t>ПП 02. 90</t>
  </si>
  <si>
    <t>03.01.Геодезия и основы картографии и картографического черчения</t>
  </si>
  <si>
    <t>УП 03 72</t>
  </si>
  <si>
    <t>04.01. Оценка недвижимого имущества</t>
  </si>
  <si>
    <t>Основы информационной безопасности</t>
  </si>
  <si>
    <t>Основы этики</t>
  </si>
  <si>
    <t xml:space="preserve">Информационные технологии </t>
  </si>
  <si>
    <t>Правовое обеспечение профессиональной деятельности</t>
  </si>
  <si>
    <t>Web-программирование</t>
  </si>
  <si>
    <t>Системы автоматизированного проектирования</t>
  </si>
  <si>
    <t>01.01.Системное программирование</t>
  </si>
  <si>
    <t>УП 01 180</t>
  </si>
  <si>
    <t>02.01 Инфокоммуникационные системы и сети</t>
  </si>
  <si>
    <t>02.02. Технология разработки и защиты баз данных</t>
  </si>
  <si>
    <t>02ПП</t>
  </si>
  <si>
    <t xml:space="preserve">03 ПП </t>
  </si>
  <si>
    <t>04.01Выполнение работ по профессии "Оператор электронно-вычислительных и вычислительных машин"</t>
  </si>
  <si>
    <t>04 УП 216</t>
  </si>
  <si>
    <t>группа пПСО-150</t>
  </si>
  <si>
    <t>группа пЗУ-102</t>
  </si>
  <si>
    <t>группа пОДЛ-118</t>
  </si>
  <si>
    <t>группа пИСИП-118</t>
  </si>
  <si>
    <t>группа пПСО-331</t>
  </si>
  <si>
    <t>группа пЗИО-328/пЗИОу-228</t>
  </si>
  <si>
    <t>группа пЗИО-233</t>
  </si>
  <si>
    <t>группа пПСО-243</t>
  </si>
  <si>
    <t>группа пОДЛ-215</t>
  </si>
  <si>
    <t>группа пИСИП-211 пИСИПу-111</t>
  </si>
  <si>
    <t>группа пОДЛ-312 пОДЛу-212</t>
  </si>
  <si>
    <t>группа пП-415</t>
  </si>
  <si>
    <t>н/а</t>
  </si>
  <si>
    <t>Староста Контеев Евгений</t>
  </si>
  <si>
    <t>Староста Жуйкова Анастасия</t>
  </si>
  <si>
    <t>Староста Рушенцева Аня</t>
  </si>
  <si>
    <t>Староста Дамер Кира</t>
  </si>
  <si>
    <t>Староста Макарова Виктория</t>
  </si>
  <si>
    <t>Учатся на 4 и 5__3__чел</t>
  </si>
  <si>
    <t>Учатся на 4 и 5__5_чел</t>
  </si>
  <si>
    <t>Кол-во неуспевающих 6 чел.</t>
  </si>
  <si>
    <t>Учатся на 4 и 5_3_чел</t>
  </si>
  <si>
    <t>Количество неуспевающих 9 чел.</t>
  </si>
  <si>
    <t>Кол. Неуспевающих 6 чел.</t>
  </si>
  <si>
    <t>Староста Обухова Ксения</t>
  </si>
  <si>
    <t>Учатся на 4 и 5__4___чел</t>
  </si>
  <si>
    <t>Количество неуспевающих 1 чел.</t>
  </si>
  <si>
    <t>Учатся на 4 и 5__15__чел</t>
  </si>
  <si>
    <t>Кол-во неуспевающих 2 чел.</t>
  </si>
  <si>
    <t>Кол-во неуспевающих 1 чел.</t>
  </si>
  <si>
    <t>Учатся на 4 и 5__5__чел</t>
  </si>
  <si>
    <t>Учатся на 4 и 5__7__чел</t>
  </si>
  <si>
    <t>Учатся на 4 и 5__2__чел</t>
  </si>
  <si>
    <t>Кол.пропусков б/у пр. на 1 студента  9,45</t>
  </si>
  <si>
    <t>Кол.пропусков б/у пр. на 1 студента  3,6</t>
  </si>
  <si>
    <t>Посещаемость : 96,72%</t>
  </si>
  <si>
    <t>Посещаемость : 92,12%</t>
  </si>
  <si>
    <t>Кол.пропусков б/у пр. на 1 студента  0,2</t>
  </si>
  <si>
    <t>Посещаемость : 99,81%</t>
  </si>
  <si>
    <t>Посещаемость : 92,35%</t>
  </si>
  <si>
    <t>Кол.пропусков б/у пр. на 1 студента  8,42</t>
  </si>
  <si>
    <t>Кол.пропусков б/у пр. на 1 студента  2,7</t>
  </si>
  <si>
    <t>Посещаемость : 97,74%</t>
  </si>
  <si>
    <t>Посещаемость : 95,52%</t>
  </si>
  <si>
    <t>Кол.пропусков б/у пр. на 1 студента  4,75</t>
  </si>
  <si>
    <t>Кол.пропусков б/у пр. на 1 студента 13,43</t>
  </si>
  <si>
    <t>Посещаемость : 87,80%</t>
  </si>
  <si>
    <t>Кол.пропусков б/у пр. на 1 студента 6,91</t>
  </si>
  <si>
    <t>Посещаемость  93,60 %</t>
  </si>
  <si>
    <t>Кол.пропусков б/у пр. на 1 студента 35,1</t>
  </si>
  <si>
    <t>Кол.пропусков б/у пр. на 1 студента  10</t>
  </si>
  <si>
    <t>Посещаемость : 93,42%</t>
  </si>
  <si>
    <t>Успеваемость 90,9%</t>
  </si>
  <si>
    <r>
      <t>% качества знаний__76,6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</si>
  <si>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Успеваемость 90,8%</t>
  </si>
  <si>
    <r>
      <t>% качества знаний__69,4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</si>
  <si>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Успеваемость 97,1%</t>
  </si>
  <si>
    <r>
      <t>% качества знаний__90,0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</si>
  <si>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Успеваемость 94,3%</t>
  </si>
  <si>
    <r>
      <t>% качества знаний__60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</si>
  <si>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Успеваемость 80,8 %</t>
  </si>
  <si>
    <r>
      <t>% качества знаний__60,8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</si>
  <si>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Успеваемость 82,5%</t>
  </si>
  <si>
    <r>
      <t>% качества знаний_62,5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</si>
  <si>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Успеваемость 67,9 %</t>
  </si>
  <si>
    <t>% качества знаний_53,6 %___</t>
  </si>
  <si>
    <t>Успеваемость         87,3  %</t>
  </si>
  <si>
    <t>% качества знаний_60 %</t>
  </si>
  <si>
    <t>Посещаемость 76,9_ %</t>
  </si>
  <si>
    <t>Успеваемость  76,8  %</t>
  </si>
  <si>
    <t>% качества знаний 53,6</t>
  </si>
  <si>
    <t>Кол.пропусков б/у пр. на 1 студента  9</t>
  </si>
  <si>
    <t>Посещаемость :94,4 %</t>
  </si>
  <si>
    <t>Успеваемость  95,8,%</t>
  </si>
  <si>
    <t>% качества знаний  75</t>
  </si>
  <si>
    <t>Кол.пропусков б/у пр. на 1 студента  8,6</t>
  </si>
  <si>
    <t>Посещаемость : 94,4 %</t>
  </si>
  <si>
    <t>Успеваемость  78 %</t>
  </si>
  <si>
    <t>% качества знаний  48</t>
  </si>
  <si>
    <t>Успеваемость 95,6 %</t>
  </si>
  <si>
    <r>
      <t>% качества знаний__92,7</t>
    </r>
    <r>
      <rPr>
        <u val="single"/>
        <sz val="10"/>
        <rFont val="Arial Cyr"/>
        <family val="0"/>
      </rPr>
      <t xml:space="preserve">  % </t>
    </r>
    <r>
      <rPr>
        <sz val="10"/>
        <rFont val="Arial Cyr"/>
        <family val="0"/>
      </rPr>
      <t>__</t>
    </r>
  </si>
  <si>
    <t>Кол-во неуспевающих 10 чел.</t>
  </si>
  <si>
    <t>Кол. неуспевающих 7 чел</t>
  </si>
  <si>
    <t xml:space="preserve">Классный руководитель: </t>
  </si>
  <si>
    <t>Классный руководитель:</t>
  </si>
  <si>
    <t>ПО090902072304</t>
  </si>
  <si>
    <t>ПО090902072311</t>
  </si>
  <si>
    <t>ПО090902072308</t>
  </si>
  <si>
    <t>ПО090902072315</t>
  </si>
  <si>
    <t>ПО090902072312</t>
  </si>
  <si>
    <t>ПО090902072303</t>
  </si>
  <si>
    <t>ПО090902072307</t>
  </si>
  <si>
    <t>ПО090902072313</t>
  </si>
  <si>
    <t>ПО090902072316</t>
  </si>
  <si>
    <t>ПО090902072310</t>
  </si>
  <si>
    <t>ПО090902072306</t>
  </si>
  <si>
    <t>ПО090902072302</t>
  </si>
  <si>
    <t>ПО090902072309</t>
  </si>
  <si>
    <t>ПО090902072305</t>
  </si>
  <si>
    <t>02ОП0901_2321</t>
  </si>
  <si>
    <t>02ОП0902_2321</t>
  </si>
  <si>
    <t>ПО092101192305</t>
  </si>
  <si>
    <t>ПО092101192306</t>
  </si>
  <si>
    <t>ПО092101192309</t>
  </si>
  <si>
    <t>ПО092101192303</t>
  </si>
  <si>
    <t>ПО092101192308</t>
  </si>
  <si>
    <t>ПО092101192304</t>
  </si>
  <si>
    <t>ПО092101192307</t>
  </si>
  <si>
    <t>ПО092101192310</t>
  </si>
  <si>
    <t>ПО093802012308</t>
  </si>
  <si>
    <t>ПО093802012307</t>
  </si>
  <si>
    <t>ПО093802012310</t>
  </si>
  <si>
    <t>ПО093802012309</t>
  </si>
  <si>
    <t>ПО093802012312</t>
  </si>
  <si>
    <t>02ПО0901_2338</t>
  </si>
  <si>
    <t>02ПО0902_2338</t>
  </si>
  <si>
    <t>ПО093802032304</t>
  </si>
  <si>
    <t>ПО093802032303</t>
  </si>
  <si>
    <t>ПО093802012311</t>
  </si>
  <si>
    <t>ПО093802032305</t>
  </si>
  <si>
    <t>ПО093802012306</t>
  </si>
  <si>
    <t>ПО093802012313</t>
  </si>
  <si>
    <t>ПО094002012302</t>
  </si>
  <si>
    <t>02ОП0901_2340</t>
  </si>
  <si>
    <t>ПО094002012309</t>
  </si>
  <si>
    <t>ПО094002012303</t>
  </si>
  <si>
    <t>ПО094002012306</t>
  </si>
  <si>
    <t>ПО094002012305</t>
  </si>
  <si>
    <t>ПО094002012304</t>
  </si>
  <si>
    <t>ПО094002012307</t>
  </si>
  <si>
    <t>ПО094002012310</t>
  </si>
  <si>
    <t>ПО094002012308</t>
  </si>
  <si>
    <t>ПО094002012311</t>
  </si>
  <si>
    <t>02ОП0918</t>
  </si>
  <si>
    <t>02ОП0917</t>
  </si>
  <si>
    <t>02ОП0904</t>
  </si>
  <si>
    <t>02ОП0911</t>
  </si>
  <si>
    <t>02ОП0920</t>
  </si>
  <si>
    <t>02ОП0910</t>
  </si>
  <si>
    <t>02ОП0906</t>
  </si>
  <si>
    <t>02ОП0908</t>
  </si>
  <si>
    <t>02ОП0916</t>
  </si>
  <si>
    <t>02ОП0915</t>
  </si>
  <si>
    <t>02ОП0901</t>
  </si>
  <si>
    <t>02ОП0913</t>
  </si>
  <si>
    <t>02ОП0909</t>
  </si>
  <si>
    <t>02ОП0914</t>
  </si>
  <si>
    <t>02ОП0905</t>
  </si>
  <si>
    <t>02ОП0919</t>
  </si>
  <si>
    <t>02ОП0907</t>
  </si>
  <si>
    <t>02ОП0912</t>
  </si>
  <si>
    <t>02ОП0902</t>
  </si>
  <si>
    <t>02ОП0921</t>
  </si>
  <si>
    <t>ПО110902072303</t>
  </si>
  <si>
    <t>ПО110902072301</t>
  </si>
  <si>
    <t>ПО110902072302</t>
  </si>
  <si>
    <t>ПО110902072304</t>
  </si>
  <si>
    <t>02ОП2105</t>
  </si>
  <si>
    <t>02ОП2103</t>
  </si>
  <si>
    <t>02ОП2114</t>
  </si>
  <si>
    <t>02ОП2115</t>
  </si>
  <si>
    <t>02ОП2116</t>
  </si>
  <si>
    <t>02ОП2102</t>
  </si>
  <si>
    <t>02ОП2101</t>
  </si>
  <si>
    <t>ПО112102192301</t>
  </si>
  <si>
    <t>02ОП3810</t>
  </si>
  <si>
    <t>02ОП3803</t>
  </si>
  <si>
    <t>02ОП3807</t>
  </si>
  <si>
    <t>02ОП3808</t>
  </si>
  <si>
    <t>02ОП3802</t>
  </si>
  <si>
    <t>02ОП3801</t>
  </si>
  <si>
    <t>02ОП2104</t>
  </si>
  <si>
    <t>02ОП4011</t>
  </si>
  <si>
    <t>02ОП4003</t>
  </si>
  <si>
    <t>02ОП4009</t>
  </si>
  <si>
    <t>02ОП4006</t>
  </si>
  <si>
    <t>02ОП4001</t>
  </si>
  <si>
    <t>02ОП4004</t>
  </si>
  <si>
    <t>02ОП4025</t>
  </si>
  <si>
    <t>02ОП4028</t>
  </si>
  <si>
    <t>02ОП4031</t>
  </si>
  <si>
    <t>02ОП2117</t>
  </si>
  <si>
    <t>ОП114002012302</t>
  </si>
  <si>
    <t>02ОП2111</t>
  </si>
  <si>
    <t>02ОП2110</t>
  </si>
  <si>
    <t>02ОП2112</t>
  </si>
  <si>
    <t>02ОП2106</t>
  </si>
  <si>
    <t>02ОП2107</t>
  </si>
  <si>
    <t>02ОП4014</t>
  </si>
  <si>
    <t>02ОП4018</t>
  </si>
  <si>
    <t>02ОП4024</t>
  </si>
  <si>
    <t>02ОП4022</t>
  </si>
  <si>
    <t>02ОП4016</t>
  </si>
  <si>
    <t>02ОП4012</t>
  </si>
  <si>
    <t>02ОП4019</t>
  </si>
  <si>
    <t>ПО113802032312</t>
  </si>
  <si>
    <t>ПО113802032313</t>
  </si>
  <si>
    <t>ПО113802032316</t>
  </si>
  <si>
    <t>ПО113802032311</t>
  </si>
  <si>
    <t>ПО113802012321</t>
  </si>
  <si>
    <t>ПО113802012305</t>
  </si>
  <si>
    <t>ПО113802032319</t>
  </si>
  <si>
    <t>ПО113802012302</t>
  </si>
  <si>
    <t>ПО113802032307</t>
  </si>
  <si>
    <t>ПО113802032315</t>
  </si>
  <si>
    <t>ПО113802012301</t>
  </si>
  <si>
    <t>ПО113802032308</t>
  </si>
  <si>
    <t>ПО113802032310</t>
  </si>
  <si>
    <t>ПО113802032306</t>
  </si>
  <si>
    <t>ПО113802032317</t>
  </si>
  <si>
    <t>ПО113802032309</t>
  </si>
  <si>
    <t>ПО113802012303</t>
  </si>
  <si>
    <t>ПО113802032320</t>
  </si>
  <si>
    <t>ПО113802032318</t>
  </si>
  <si>
    <t>ПО113802032304</t>
  </si>
  <si>
    <t>ПО113802032314</t>
  </si>
  <si>
    <t>ПО110902032311</t>
  </si>
  <si>
    <t>ПО110902032308</t>
  </si>
  <si>
    <t>ПО110902032313</t>
  </si>
  <si>
    <t>ПО110902032307</t>
  </si>
  <si>
    <t>ПО110902032304</t>
  </si>
  <si>
    <t>ПО110902032305</t>
  </si>
  <si>
    <t>ПО110902032314</t>
  </si>
  <si>
    <t>ПО110902032316</t>
  </si>
  <si>
    <t>ПО110902032309</t>
  </si>
  <si>
    <t>ПО110902032310</t>
  </si>
  <si>
    <t>ПО110902032315</t>
  </si>
  <si>
    <t>ПО110902032317</t>
  </si>
  <si>
    <t>ПО110902032302</t>
  </si>
  <si>
    <t>ПО110902032303</t>
  </si>
  <si>
    <t>ПО110902032312</t>
  </si>
  <si>
    <t>ПО110902032301</t>
  </si>
  <si>
    <t>ПО110902032306</t>
  </si>
  <si>
    <t>02ОП09012309</t>
  </si>
  <si>
    <t>ПО093802032314</t>
  </si>
  <si>
    <t>группа пИСИП -118  за   октябрь  месяц 2023-2024 учебного года</t>
  </si>
  <si>
    <t>Кол.пропусков б/у пр. на 1 студента  7,0</t>
  </si>
  <si>
    <t>Посещаемость : 94,70 %</t>
  </si>
  <si>
    <t>Успеваемость 92,27 %</t>
  </si>
  <si>
    <t>Учатся на 4 и 5  1 чел</t>
  </si>
  <si>
    <t xml:space="preserve">% качества знаний 50,52   % </t>
  </si>
  <si>
    <t>группа пЗУ-102  за   октябрь  месяц 2023-2024 учебного года</t>
  </si>
  <si>
    <t>Кол.пропусков б/у пр. на 1 студента  3,0</t>
  </si>
  <si>
    <t>Посещаемость : 97,73 %</t>
  </si>
  <si>
    <t>Успеваемость 95,12 %</t>
  </si>
  <si>
    <t>Учатся на 4 и 5  2 чел</t>
  </si>
  <si>
    <t xml:space="preserve">% качества знаний 76,42 % </t>
  </si>
  <si>
    <t>группа пОДЛ -118  за   октябрь  месяц 2023-2024 учебного года</t>
  </si>
  <si>
    <t>Кол.пропусков б/у пр. на 1 студента  12,4</t>
  </si>
  <si>
    <t>Посещаемость : 90,63 %</t>
  </si>
  <si>
    <t>Кол-во неуспевающих 5 чел.</t>
  </si>
  <si>
    <t>Успеваемость 90,61 %</t>
  </si>
  <si>
    <t>% качества знаний 65,75 %</t>
  </si>
  <si>
    <t>% качества знаний 68,13  %</t>
  </si>
  <si>
    <t>Учатся на 4 и 5  3 чел</t>
  </si>
  <si>
    <t>Успеваемость 91,88 %</t>
  </si>
  <si>
    <t>Посещаемость : 98,8 %</t>
  </si>
  <si>
    <t>Кол.пропусков б/у пр. на 1 студента  1,6</t>
  </si>
  <si>
    <t>группа пПСО-150  за   октябрь  месяц 2023-2024 учебного года</t>
  </si>
  <si>
    <t>группа  пИСИП-211 (пИСИПу-111) за   октябрь месяц 2023-2024 учебного года</t>
  </si>
  <si>
    <t>Кол.пропусков б/у пр. на 1 студента  21,3</t>
  </si>
  <si>
    <t>Посещаемость : 87,15 %</t>
  </si>
  <si>
    <t>Кол-во неуспевающих 13 чел.</t>
  </si>
  <si>
    <t>Успеваемость 74,83 %</t>
  </si>
  <si>
    <t>Учатся на 4 и 5 3 чел</t>
  </si>
  <si>
    <t>% качества знаний 45,70   % __</t>
  </si>
  <si>
    <t>группа пЗИО -233 за  октябрь  месяц 2023-2024 учебного года</t>
  </si>
  <si>
    <t>Кол.пропусков б/у пр. на 1 студента  11</t>
  </si>
  <si>
    <t>Посещаемость : 92,86 %</t>
  </si>
  <si>
    <t>Успеваемость 87,50 %</t>
  </si>
  <si>
    <t>% качества знаний 65,63  %</t>
  </si>
  <si>
    <r>
      <t xml:space="preserve">группа </t>
    </r>
    <r>
      <rPr>
        <u val="single"/>
        <sz val="10"/>
        <rFont val="Arial Cyr"/>
        <family val="0"/>
      </rPr>
      <t xml:space="preserve">пОДЛ-215  </t>
    </r>
    <r>
      <rPr>
        <sz val="10"/>
        <rFont val="Arial Cyr"/>
        <family val="0"/>
      </rPr>
      <t>за   октябрь  месяц 2023-2024 учебного года</t>
    </r>
  </si>
  <si>
    <t>Кол.пропусков б/у пр. на 1 студента 22</t>
  </si>
  <si>
    <t>Посещаемость : 84,29 %</t>
  </si>
  <si>
    <t>Успеваемость 66,67 %</t>
  </si>
  <si>
    <t>% качества знаний 40,48  %</t>
  </si>
  <si>
    <t>группа  пПСО-243 за  октябрь месяц 2023-2024 учебного года</t>
  </si>
  <si>
    <t>Кол.пропусков б/у пр. на 1 студента 7,8</t>
  </si>
  <si>
    <t>Посещаемость  94,60 %</t>
  </si>
  <si>
    <t>Кол. неуспевающих 9 чел</t>
  </si>
  <si>
    <t>Успеваемость         82,95  %</t>
  </si>
  <si>
    <t>Учатся на 4 и 5   1 чел</t>
  </si>
  <si>
    <t>% качества знаний 51,14 %</t>
  </si>
  <si>
    <t>группа пПСО-331  за  октябрь месяц 2023-2024 учебного года</t>
  </si>
  <si>
    <t>Кол.пропусков б/у пр. на 1 студента 39,4</t>
  </si>
  <si>
    <t>Посещаемость 69,2 %</t>
  </si>
  <si>
    <t>Кол. Неуспевающих 4 чел.</t>
  </si>
  <si>
    <t>Успеваемость  48,98  %</t>
  </si>
  <si>
    <t>% качества знаний 48,98</t>
  </si>
  <si>
    <t>группа пЗИО-328 (228) за  октябрь месяц 2023-2024 учебного года</t>
  </si>
  <si>
    <t>Кол.пропусков б/у пр. на 1 студента  30,7</t>
  </si>
  <si>
    <t>Посещаемость : 78,4 %</t>
  </si>
  <si>
    <t>Количество неуспевающих 2 чел.</t>
  </si>
  <si>
    <t>Успеваемость  86,11 %</t>
  </si>
  <si>
    <t>% качества знаний  75,0</t>
  </si>
  <si>
    <t>группа пОДЛ-312 (212)  за  октябрь месяц 2023-2024 учебного года</t>
  </si>
  <si>
    <t>КР Экономика организации</t>
  </si>
  <si>
    <t>МДК 01.02 ДОУ логистических процессов</t>
  </si>
  <si>
    <t>Кол.пропусков б/у пр. на 1 студента  43,2</t>
  </si>
  <si>
    <t>Посещаемость : 73,95 %</t>
  </si>
  <si>
    <t>Количество неуспевающих 13 чел.</t>
  </si>
  <si>
    <t>Успеваемость  62,5 %</t>
  </si>
  <si>
    <t>% качества знаний  39,29</t>
  </si>
  <si>
    <t>группа  пП-415 (пПу-315) за  октябрь месяц 2023-2024 учебного года</t>
  </si>
  <si>
    <t>Кол.пропусков б/у пр. на 1 студента  7,8</t>
  </si>
  <si>
    <t>Посещаемость : 95,59 %</t>
  </si>
  <si>
    <t>Кол-во неуспевающих 3 чел.</t>
  </si>
  <si>
    <t>Успеваемость 90,59 %</t>
  </si>
  <si>
    <t>Учатся на 4 и 5  12 чел</t>
  </si>
  <si>
    <t>% качества знаний  84,71  %</t>
  </si>
  <si>
    <t>ПО090902072314</t>
  </si>
  <si>
    <t>ПО093802032308</t>
  </si>
  <si>
    <t>ПО093802032310</t>
  </si>
  <si>
    <t>ПО093802032309</t>
  </si>
  <si>
    <t>ПО093802032312</t>
  </si>
  <si>
    <t>ПО093802032313</t>
  </si>
  <si>
    <t>ПО093802012304</t>
  </si>
  <si>
    <t>ПО093802032311</t>
  </si>
  <si>
    <t>ПО093802012305</t>
  </si>
  <si>
    <t>ПО093802032315</t>
  </si>
  <si>
    <t>ПО093802032316</t>
  </si>
  <si>
    <t>ПО094002012312</t>
  </si>
  <si>
    <t>ПО094002012313</t>
  </si>
  <si>
    <t>ПО094002012314</t>
  </si>
  <si>
    <t>ПО094002012315</t>
  </si>
  <si>
    <t>группа пИСИП -118  за   ноябрь  месяц 2023-2024 учебного года</t>
  </si>
  <si>
    <t>Кол.пропусков б/у пр. на 1 студента  9,4</t>
  </si>
  <si>
    <t>Посещаемость : 93,67 %</t>
  </si>
  <si>
    <t>группа пЗУ-102  за   ноябрь  месяц 2023-2024 учебного года</t>
  </si>
  <si>
    <t>Кол.пропусков б/у пр. на 1 студента  4,6</t>
  </si>
  <si>
    <t>Посещаемость : 97,09 %</t>
  </si>
  <si>
    <t>группа пОДЛ -118  за   ноябрь  месяц 2023-2024 учебного года</t>
  </si>
  <si>
    <t>Кол.пропусков б/у пр. на 1 студента  18,9</t>
  </si>
  <si>
    <t>Посещаемость : 87,42%</t>
  </si>
  <si>
    <t>группа пПСО-150  за   ноябрь  месяц 2023-2024 учебного года</t>
  </si>
  <si>
    <t>Кол.пропусков б/у пр. на 1 студента  2,4</t>
  </si>
  <si>
    <t>Посещаемость : 98,38 %</t>
  </si>
  <si>
    <t>Кол-во неуспевающих 9 чел.</t>
  </si>
  <si>
    <t>Учатся на 4 и 5  0 чел</t>
  </si>
  <si>
    <t>группа  пИСИП-211 (пИСИПу-111) за   ноябрь месяц 2023-2024 учебного года</t>
  </si>
  <si>
    <t>Основы проектирования баз данных</t>
  </si>
  <si>
    <t>Кол.пропусков б/у пр. на 1 студента  23,0</t>
  </si>
  <si>
    <t>Посещаемость : 85,80 %</t>
  </si>
  <si>
    <t>Кол-во неуспевающих 19 чел.</t>
  </si>
  <si>
    <t>Успеваемость 70,98 %</t>
  </si>
  <si>
    <t>% качества знаний 45,60   % __</t>
  </si>
  <si>
    <r>
      <t xml:space="preserve">группа </t>
    </r>
    <r>
      <rPr>
        <u val="single"/>
        <sz val="10"/>
        <rFont val="Arial Cyr"/>
        <family val="0"/>
      </rPr>
      <t xml:space="preserve">пОДЛ-215  </t>
    </r>
    <r>
      <rPr>
        <sz val="10"/>
        <rFont val="Arial Cyr"/>
        <family val="0"/>
      </rPr>
      <t>за   ноябрь  месяц 2023-2024 учебного года</t>
    </r>
  </si>
  <si>
    <t>Кол.пропусков б/у пр. на 1 студента 18</t>
  </si>
  <si>
    <t>Посещаемость : 79,54 %</t>
  </si>
  <si>
    <t>Успеваемость 58,33 %</t>
  </si>
  <si>
    <t>% качества знаний 31,25  %</t>
  </si>
  <si>
    <t>группа пЗИО -233 за  ноябрь  месяц 2023-2024 учебного года</t>
  </si>
  <si>
    <t>Кол.пропусков б/у пр. на 1 студента  9,25</t>
  </si>
  <si>
    <t>Посещаемость : 93,39 %</t>
  </si>
  <si>
    <t>Успеваемость 92,13 %</t>
  </si>
  <si>
    <t>% качества знаний 68,54  %</t>
  </si>
  <si>
    <t>группа  пПСО-243 за  ноябрь месяц 2023-2024 учебного года</t>
  </si>
  <si>
    <t>Кол.пропусков б/у пр. на 1 студента 20</t>
  </si>
  <si>
    <t>Посещаемость  88,64 %</t>
  </si>
  <si>
    <t>Успеваемость         82,64  %</t>
  </si>
  <si>
    <t>% качества знаний 53,72 %</t>
  </si>
  <si>
    <t>группа пПСО-331  за  ноябрь месяц 2023-2024 учебного года</t>
  </si>
  <si>
    <t>Кол.пропусков б/у пр. на 1 студента 53,14</t>
  </si>
  <si>
    <t>Посещаемость 72,0 %</t>
  </si>
  <si>
    <t>Успеваемость  67,35 %</t>
  </si>
  <si>
    <t>% качества знаний 59,18</t>
  </si>
  <si>
    <t>группа пЗИО-328 (228) за  ноябрь месяц 2023-2024 учебного года</t>
  </si>
  <si>
    <t>Кол.пропусков б/у пр. на 1 студента  0,8</t>
  </si>
  <si>
    <t>Посещаемость : 99,2 %</t>
  </si>
  <si>
    <t>Количество неуспевающих 0 чел.</t>
  </si>
  <si>
    <t>Успеваемость  100 %</t>
  </si>
  <si>
    <t>Учатся на 4 и 5 4 чел</t>
  </si>
  <si>
    <t>% качества знаний  93,33</t>
  </si>
  <si>
    <t>группа пОДЛ-312 (212)  за  ноябрь месяц 2023-2024 учебного года</t>
  </si>
  <si>
    <t xml:space="preserve">Кол.пропусков б/у пр. на 1 студента  </t>
  </si>
  <si>
    <t>Посещаемость :     %</t>
  </si>
  <si>
    <t>Количество неуспевающих    чел.</t>
  </si>
  <si>
    <t>Успеваемость    %</t>
  </si>
  <si>
    <t>Учатся на 4 и 5____чел</t>
  </si>
  <si>
    <t xml:space="preserve">% качества знаний  </t>
  </si>
  <si>
    <t>группа  пП-415 (пПу-315) за  ноябрь месяц 2023-2024 учебного года</t>
  </si>
  <si>
    <t>Кол.пропусков б/у пр. на 1 студента  10,6</t>
  </si>
  <si>
    <t>Посещаемость : 92,94%</t>
  </si>
  <si>
    <t>Успеваемость 87,39%</t>
  </si>
  <si>
    <t>Учатся на 4 и 5  7 чел</t>
  </si>
  <si>
    <t>% качества знаний  70,59  %</t>
  </si>
  <si>
    <t xml:space="preserve">% качества знаний 68,13 </t>
  </si>
  <si>
    <t xml:space="preserve">% качества знаний 50,52   </t>
  </si>
  <si>
    <t>% качества знаний 76,42</t>
  </si>
  <si>
    <t>% качества знаний 65,75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</si>
</sst>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%"/>
    <numFmt numFmtId="184" formatCode="0.000000000"/>
    <numFmt numFmtId="185" formatCode="0.0000000000"/>
    <numFmt numFmtId="186" formatCode="[$-FC19]d\ mmmm\ yyyy\ &quot;г.&quot;"/>
  </numFmts>
  <fonts count="58">
    <font>
      <sz val="10"/>
      <name val="Arial Cyr"/>
      <family val="0"/>
    </font>
    <font>
      <u val="single"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Unicode MS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 Unicode MS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readingOrder="1"/>
    </xf>
    <xf numFmtId="0" fontId="0" fillId="32" borderId="10" xfId="0" applyFill="1" applyBorder="1" applyAlignment="1">
      <alignment textRotation="90" wrapText="1"/>
    </xf>
    <xf numFmtId="0" fontId="0" fillId="32" borderId="10" xfId="0" applyFill="1" applyBorder="1" applyAlignment="1">
      <alignment textRotation="90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50" fillId="0" borderId="0" xfId="53" applyFont="1">
      <alignment/>
      <protection/>
    </xf>
    <xf numFmtId="0" fontId="50" fillId="0" borderId="0" xfId="53" applyFont="1" applyAlignment="1">
      <alignment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textRotation="90" wrapText="1"/>
      <protection/>
    </xf>
    <xf numFmtId="0" fontId="50" fillId="0" borderId="10" xfId="53" applyFont="1" applyBorder="1">
      <alignment/>
      <protection/>
    </xf>
    <xf numFmtId="0" fontId="51" fillId="0" borderId="0" xfId="53" applyFont="1">
      <alignment/>
      <protection/>
    </xf>
    <xf numFmtId="0" fontId="51" fillId="0" borderId="10" xfId="53" applyFont="1" applyBorder="1">
      <alignment/>
      <protection/>
    </xf>
    <xf numFmtId="0" fontId="0" fillId="0" borderId="13" xfId="0" applyBorder="1" applyAlignment="1">
      <alignment/>
    </xf>
    <xf numFmtId="0" fontId="52" fillId="0" borderId="14" xfId="0" applyFont="1" applyBorder="1" applyAlignment="1">
      <alignment horizontal="right" vertical="center" wrapText="1"/>
    </xf>
    <xf numFmtId="1" fontId="50" fillId="0" borderId="10" xfId="53" applyNumberFormat="1" applyFont="1" applyBorder="1">
      <alignment/>
      <protection/>
    </xf>
    <xf numFmtId="0" fontId="0" fillId="0" borderId="10" xfId="0" applyBorder="1" applyAlignment="1">
      <alignment horizontal="left" wrapText="1"/>
    </xf>
    <xf numFmtId="0" fontId="52" fillId="3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52" fillId="32" borderId="12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readingOrder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52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10" fontId="0" fillId="0" borderId="13" xfId="0" applyNumberFormat="1" applyBorder="1" applyAlignment="1">
      <alignment horizontal="left"/>
    </xf>
    <xf numFmtId="0" fontId="52" fillId="0" borderId="14" xfId="0" applyFont="1" applyBorder="1" applyAlignment="1">
      <alignment horizontal="right" vertical="center"/>
    </xf>
    <xf numFmtId="0" fontId="5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54" fillId="32" borderId="10" xfId="0" applyFont="1" applyFill="1" applyBorder="1" applyAlignment="1">
      <alignment vertical="top" wrapText="1"/>
    </xf>
    <xf numFmtId="0" fontId="54" fillId="32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" fontId="51" fillId="0" borderId="10" xfId="53" applyNumberFormat="1" applyFont="1" applyBorder="1">
      <alignment/>
      <protection/>
    </xf>
    <xf numFmtId="0" fontId="0" fillId="0" borderId="12" xfId="0" applyBorder="1" applyAlignment="1">
      <alignment textRotation="90" wrapText="1"/>
    </xf>
    <xf numFmtId="0" fontId="53" fillId="0" borderId="12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 wrapText="1"/>
    </xf>
    <xf numFmtId="0" fontId="3" fillId="32" borderId="14" xfId="0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3" fillId="32" borderId="14" xfId="0" applyFont="1" applyFill="1" applyBorder="1" applyAlignment="1">
      <alignment horizontal="right" vertical="center" wrapText="1"/>
    </xf>
    <xf numFmtId="0" fontId="51" fillId="0" borderId="10" xfId="53" applyNumberFormat="1" applyFont="1" applyBorder="1">
      <alignment/>
      <protection/>
    </xf>
    <xf numFmtId="0" fontId="50" fillId="0" borderId="10" xfId="53" applyNumberFormat="1" applyFont="1" applyBorder="1">
      <alignment/>
      <protection/>
    </xf>
    <xf numFmtId="180" fontId="51" fillId="0" borderId="10" xfId="53" applyNumberFormat="1" applyFont="1" applyBorder="1">
      <alignment/>
      <protection/>
    </xf>
    <xf numFmtId="180" fontId="50" fillId="0" borderId="10" xfId="53" applyNumberFormat="1" applyFont="1" applyBorder="1">
      <alignment/>
      <protection/>
    </xf>
    <xf numFmtId="180" fontId="51" fillId="0" borderId="10" xfId="53" applyNumberFormat="1" applyFont="1" applyBorder="1" applyAlignment="1">
      <alignment horizontal="center" vertical="center" textRotation="90" wrapText="1"/>
      <protection/>
    </xf>
    <xf numFmtId="180" fontId="2" fillId="0" borderId="10" xfId="0" applyNumberFormat="1" applyFont="1" applyBorder="1" applyAlignment="1">
      <alignment/>
    </xf>
    <xf numFmtId="180" fontId="2" fillId="0" borderId="17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50" fillId="0" borderId="0" xfId="53" applyNumberFormat="1" applyFont="1">
      <alignment/>
      <protection/>
    </xf>
    <xf numFmtId="180" fontId="51" fillId="0" borderId="10" xfId="53" applyNumberFormat="1" applyFont="1" applyBorder="1" applyAlignment="1">
      <alignment horizontal="right"/>
      <protection/>
    </xf>
    <xf numFmtId="180" fontId="50" fillId="0" borderId="10" xfId="53" applyNumberFormat="1" applyFont="1" applyBorder="1" applyAlignment="1">
      <alignment horizontal="right"/>
      <protection/>
    </xf>
    <xf numFmtId="180" fontId="2" fillId="0" borderId="10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0" fontId="55" fillId="32" borderId="0" xfId="0" applyFont="1" applyFill="1" applyBorder="1" applyAlignment="1">
      <alignment horizontal="left" wrapText="1"/>
    </xf>
    <xf numFmtId="0" fontId="55" fillId="32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4" fillId="32" borderId="12" xfId="0" applyFont="1" applyFill="1" applyBorder="1" applyAlignment="1">
      <alignment wrapText="1"/>
    </xf>
    <xf numFmtId="0" fontId="5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49" fontId="5" fillId="0" borderId="10" xfId="54" applyNumberFormat="1" applyFont="1" applyFill="1" applyBorder="1" applyAlignment="1" applyProtection="1">
      <alignment horizontal="center" textRotation="90"/>
      <protection/>
    </xf>
    <xf numFmtId="0" fontId="0" fillId="0" borderId="17" xfId="0" applyFill="1" applyBorder="1" applyAlignment="1">
      <alignment textRotation="90"/>
    </xf>
    <xf numFmtId="0" fontId="0" fillId="32" borderId="17" xfId="0" applyFill="1" applyBorder="1" applyAlignment="1">
      <alignment textRotation="90" wrapText="1"/>
    </xf>
    <xf numFmtId="0" fontId="3" fillId="0" borderId="12" xfId="0" applyFont="1" applyBorder="1" applyAlignment="1">
      <alignment textRotation="90"/>
    </xf>
    <xf numFmtId="0" fontId="0" fillId="0" borderId="0" xfId="0" applyAlignment="1">
      <alignment textRotation="90"/>
    </xf>
    <xf numFmtId="0" fontId="5" fillId="0" borderId="10" xfId="0" applyFont="1" applyBorder="1" applyAlignment="1">
      <alignment textRotation="90"/>
    </xf>
    <xf numFmtId="0" fontId="5" fillId="32" borderId="10" xfId="0" applyFont="1" applyFill="1" applyBorder="1" applyAlignment="1">
      <alignment textRotation="90"/>
    </xf>
    <xf numFmtId="0" fontId="5" fillId="32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textRotation="90"/>
    </xf>
    <xf numFmtId="0" fontId="5" fillId="0" borderId="10" xfId="0" applyFont="1" applyBorder="1" applyAlignment="1">
      <alignment textRotation="90" wrapText="1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5" fillId="32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4" fillId="32" borderId="10" xfId="0" applyFont="1" applyFill="1" applyBorder="1" applyAlignment="1">
      <alignment horizontal="center" textRotation="90"/>
    </xf>
    <xf numFmtId="16" fontId="5" fillId="32" borderId="10" xfId="0" applyNumberFormat="1" applyFont="1" applyFill="1" applyBorder="1" applyAlignment="1">
      <alignment horizontal="center" textRotation="90"/>
    </xf>
    <xf numFmtId="0" fontId="53" fillId="0" borderId="18" xfId="0" applyFont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2" borderId="10" xfId="0" applyFont="1" applyFill="1" applyBorder="1" applyAlignment="1">
      <alignment horizontal="center" wrapText="1"/>
    </xf>
    <xf numFmtId="0" fontId="56" fillId="32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7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top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51" fillId="0" borderId="0" xfId="53" applyFont="1" applyAlignment="1">
      <alignment horizontal="center" wrapText="1"/>
      <protection/>
    </xf>
    <xf numFmtId="0" fontId="51" fillId="0" borderId="10" xfId="53" applyFont="1" applyBorder="1" applyAlignment="1">
      <alignment horizontal="center"/>
      <protection/>
    </xf>
    <xf numFmtId="0" fontId="51" fillId="0" borderId="12" xfId="53" applyFont="1" applyBorder="1" applyAlignment="1">
      <alignment horizontal="center"/>
      <protection/>
    </xf>
    <xf numFmtId="0" fontId="51" fillId="0" borderId="16" xfId="53" applyFont="1" applyBorder="1" applyAlignment="1">
      <alignment horizontal="center"/>
      <protection/>
    </xf>
    <xf numFmtId="0" fontId="51" fillId="0" borderId="14" xfId="53" applyFont="1" applyBorder="1" applyAlignment="1">
      <alignment horizontal="center"/>
      <protection/>
    </xf>
    <xf numFmtId="0" fontId="0" fillId="8" borderId="10" xfId="0" applyFill="1" applyBorder="1" applyAlignment="1">
      <alignment horizontal="right" vertical="center"/>
    </xf>
    <xf numFmtId="0" fontId="0" fillId="32" borderId="14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"/>
  <sheetViews>
    <sheetView zoomScalePageLayoutView="0" workbookViewId="0" topLeftCell="A1">
      <selection activeCell="B4" sqref="B4:B18"/>
    </sheetView>
  </sheetViews>
  <sheetFormatPr defaultColWidth="9.00390625" defaultRowHeight="12.75"/>
  <cols>
    <col min="1" max="1" width="3.875" style="0" customWidth="1"/>
    <col min="2" max="2" width="22.0039062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15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5" t="s">
        <v>261</v>
      </c>
      <c r="C4" s="62"/>
      <c r="D4" s="62"/>
      <c r="E4" s="62">
        <v>3</v>
      </c>
      <c r="F4" s="63">
        <v>4</v>
      </c>
      <c r="G4" s="64"/>
      <c r="H4" s="64"/>
      <c r="I4" s="64">
        <v>4</v>
      </c>
      <c r="J4" s="64">
        <v>3</v>
      </c>
      <c r="K4" s="64">
        <v>4</v>
      </c>
      <c r="L4" s="64">
        <v>4</v>
      </c>
      <c r="M4" s="64"/>
      <c r="N4" s="64">
        <v>4</v>
      </c>
      <c r="O4" s="63">
        <v>4</v>
      </c>
      <c r="P4" s="63">
        <v>0</v>
      </c>
      <c r="Q4" s="64">
        <v>0</v>
      </c>
      <c r="R4" s="65">
        <v>0</v>
      </c>
      <c r="S4" s="64">
        <f>Q4-R4</f>
        <v>0</v>
      </c>
      <c r="T4" s="2"/>
    </row>
    <row r="5" spans="1:20" ht="12.75" customHeight="1">
      <c r="A5" s="37">
        <v>2</v>
      </c>
      <c r="B5" s="115" t="s">
        <v>262</v>
      </c>
      <c r="C5" s="62"/>
      <c r="D5" s="62"/>
      <c r="E5" s="62">
        <v>5</v>
      </c>
      <c r="F5" s="63">
        <v>4</v>
      </c>
      <c r="G5" s="64"/>
      <c r="H5" s="64"/>
      <c r="I5" s="64">
        <v>4</v>
      </c>
      <c r="J5" s="64">
        <v>3</v>
      </c>
      <c r="K5" s="64">
        <v>4</v>
      </c>
      <c r="L5" s="64">
        <v>4</v>
      </c>
      <c r="M5" s="64"/>
      <c r="N5" s="64">
        <v>4</v>
      </c>
      <c r="O5" s="63">
        <v>4</v>
      </c>
      <c r="P5" s="63">
        <v>0</v>
      </c>
      <c r="Q5" s="64">
        <v>40</v>
      </c>
      <c r="R5" s="65">
        <v>40</v>
      </c>
      <c r="S5" s="64">
        <f>Q5-R5</f>
        <v>0</v>
      </c>
      <c r="T5" s="2"/>
    </row>
    <row r="6" spans="1:20" ht="12.75" customHeight="1">
      <c r="A6" s="37">
        <v>3</v>
      </c>
      <c r="B6" s="115" t="s">
        <v>263</v>
      </c>
      <c r="C6" s="62"/>
      <c r="D6" s="62"/>
      <c r="E6" s="62">
        <v>3</v>
      </c>
      <c r="F6" s="63">
        <v>4</v>
      </c>
      <c r="G6" s="64"/>
      <c r="H6" s="64"/>
      <c r="I6" s="64">
        <v>3</v>
      </c>
      <c r="J6" s="64">
        <v>3</v>
      </c>
      <c r="K6" s="64">
        <v>4</v>
      </c>
      <c r="L6" s="64">
        <v>4</v>
      </c>
      <c r="M6" s="64"/>
      <c r="N6" s="64">
        <v>4</v>
      </c>
      <c r="O6" s="63">
        <v>4</v>
      </c>
      <c r="P6" s="63">
        <v>0</v>
      </c>
      <c r="Q6" s="64">
        <v>0</v>
      </c>
      <c r="R6" s="65">
        <v>0</v>
      </c>
      <c r="S6" s="64">
        <f aca="true" t="shared" si="0" ref="S6:S23">Q6-R6</f>
        <v>0</v>
      </c>
      <c r="T6" s="2"/>
    </row>
    <row r="7" spans="1:20" ht="12.75" customHeight="1">
      <c r="A7" s="37">
        <v>4</v>
      </c>
      <c r="B7" s="115" t="s">
        <v>264</v>
      </c>
      <c r="C7" s="62"/>
      <c r="D7" s="62"/>
      <c r="E7" s="62">
        <v>3</v>
      </c>
      <c r="F7" s="63">
        <v>5</v>
      </c>
      <c r="G7" s="64"/>
      <c r="H7" s="64"/>
      <c r="I7" s="64" t="s">
        <v>188</v>
      </c>
      <c r="J7" s="64">
        <v>3</v>
      </c>
      <c r="K7" s="64">
        <v>4</v>
      </c>
      <c r="L7" s="64">
        <v>4</v>
      </c>
      <c r="M7" s="64"/>
      <c r="N7" s="64">
        <v>4</v>
      </c>
      <c r="O7" s="63">
        <v>3</v>
      </c>
      <c r="P7" s="63">
        <v>1</v>
      </c>
      <c r="Q7" s="64">
        <v>8</v>
      </c>
      <c r="R7" s="65">
        <v>0</v>
      </c>
      <c r="S7" s="64">
        <f t="shared" si="0"/>
        <v>8</v>
      </c>
      <c r="T7" s="2"/>
    </row>
    <row r="8" spans="1:20" ht="12.75" customHeight="1">
      <c r="A8" s="37">
        <v>5</v>
      </c>
      <c r="B8" s="115" t="s">
        <v>265</v>
      </c>
      <c r="C8" s="62"/>
      <c r="D8" s="62"/>
      <c r="E8" s="62">
        <v>3</v>
      </c>
      <c r="F8" s="63">
        <v>4</v>
      </c>
      <c r="G8" s="64"/>
      <c r="H8" s="64"/>
      <c r="I8" s="64">
        <v>3</v>
      </c>
      <c r="J8" s="64">
        <v>3</v>
      </c>
      <c r="K8" s="64">
        <v>4</v>
      </c>
      <c r="L8" s="64">
        <v>4</v>
      </c>
      <c r="M8" s="64"/>
      <c r="N8" s="64">
        <v>3</v>
      </c>
      <c r="O8" s="63">
        <v>4</v>
      </c>
      <c r="P8" s="63">
        <v>0</v>
      </c>
      <c r="Q8" s="64">
        <v>10</v>
      </c>
      <c r="R8" s="65">
        <v>0</v>
      </c>
      <c r="S8" s="64">
        <f t="shared" si="0"/>
        <v>10</v>
      </c>
      <c r="T8" s="2"/>
    </row>
    <row r="9" spans="1:20" ht="12.75" customHeight="1">
      <c r="A9" s="37">
        <v>6</v>
      </c>
      <c r="B9" s="115" t="s">
        <v>266</v>
      </c>
      <c r="C9" s="62"/>
      <c r="D9" s="62"/>
      <c r="E9" s="62">
        <v>3</v>
      </c>
      <c r="F9" s="63">
        <v>4</v>
      </c>
      <c r="G9" s="64"/>
      <c r="H9" s="64"/>
      <c r="I9" s="64">
        <v>5</v>
      </c>
      <c r="J9" s="64">
        <v>4</v>
      </c>
      <c r="K9" s="64">
        <v>5</v>
      </c>
      <c r="L9" s="64">
        <v>5</v>
      </c>
      <c r="M9" s="64"/>
      <c r="N9" s="64">
        <v>4</v>
      </c>
      <c r="O9" s="63">
        <v>4</v>
      </c>
      <c r="P9" s="63">
        <v>0</v>
      </c>
      <c r="Q9" s="64">
        <v>30</v>
      </c>
      <c r="R9" s="65">
        <v>28</v>
      </c>
      <c r="S9" s="64">
        <f t="shared" si="0"/>
        <v>2</v>
      </c>
      <c r="T9" s="2"/>
    </row>
    <row r="10" spans="1:20" ht="12.75" customHeight="1">
      <c r="A10" s="37">
        <v>7</v>
      </c>
      <c r="B10" s="115" t="s">
        <v>267</v>
      </c>
      <c r="C10" s="62"/>
      <c r="D10" s="62"/>
      <c r="E10" s="62">
        <v>3</v>
      </c>
      <c r="F10" s="63">
        <v>4</v>
      </c>
      <c r="G10" s="64"/>
      <c r="H10" s="64"/>
      <c r="I10" s="64">
        <v>2</v>
      </c>
      <c r="J10" s="64">
        <v>3</v>
      </c>
      <c r="K10" s="64">
        <v>4</v>
      </c>
      <c r="L10" s="64">
        <v>4</v>
      </c>
      <c r="M10" s="64"/>
      <c r="N10" s="64">
        <v>3</v>
      </c>
      <c r="O10" s="63">
        <v>4</v>
      </c>
      <c r="P10" s="63">
        <v>1</v>
      </c>
      <c r="Q10" s="64">
        <v>8</v>
      </c>
      <c r="R10" s="65">
        <v>0</v>
      </c>
      <c r="S10" s="64">
        <f t="shared" si="0"/>
        <v>8</v>
      </c>
      <c r="T10" s="2"/>
    </row>
    <row r="11" spans="1:20" ht="12.75" customHeight="1">
      <c r="A11" s="37">
        <v>8</v>
      </c>
      <c r="B11" s="115" t="s">
        <v>268</v>
      </c>
      <c r="C11" s="62"/>
      <c r="D11" s="62"/>
      <c r="E11" s="62">
        <v>4</v>
      </c>
      <c r="F11" s="63">
        <v>4</v>
      </c>
      <c r="G11" s="64"/>
      <c r="H11" s="64"/>
      <c r="I11" s="64">
        <v>5</v>
      </c>
      <c r="J11" s="64">
        <v>5</v>
      </c>
      <c r="K11" s="64">
        <v>4</v>
      </c>
      <c r="L11" s="64">
        <v>4</v>
      </c>
      <c r="M11" s="64"/>
      <c r="N11" s="64">
        <v>5</v>
      </c>
      <c r="O11" s="63">
        <v>5</v>
      </c>
      <c r="P11" s="63">
        <v>0</v>
      </c>
      <c r="Q11" s="64">
        <v>0</v>
      </c>
      <c r="R11" s="65">
        <v>0</v>
      </c>
      <c r="S11" s="64">
        <f t="shared" si="0"/>
        <v>0</v>
      </c>
      <c r="T11" s="2"/>
    </row>
    <row r="12" spans="1:20" ht="12.75" customHeight="1">
      <c r="A12" s="37">
        <v>9</v>
      </c>
      <c r="B12" s="115" t="s">
        <v>269</v>
      </c>
      <c r="C12" s="62"/>
      <c r="D12" s="62"/>
      <c r="E12" s="62"/>
      <c r="F12" s="63" t="s">
        <v>188</v>
      </c>
      <c r="G12" s="64"/>
      <c r="H12" s="64"/>
      <c r="I12" s="64">
        <v>4</v>
      </c>
      <c r="J12" s="64">
        <v>3</v>
      </c>
      <c r="K12" s="64">
        <v>3</v>
      </c>
      <c r="L12" s="64">
        <v>2</v>
      </c>
      <c r="M12" s="64"/>
      <c r="N12" s="64">
        <v>3</v>
      </c>
      <c r="O12" s="63">
        <v>3</v>
      </c>
      <c r="P12" s="63">
        <v>3</v>
      </c>
      <c r="Q12" s="64">
        <v>34</v>
      </c>
      <c r="R12" s="65">
        <v>24</v>
      </c>
      <c r="S12" s="64">
        <f t="shared" si="0"/>
        <v>10</v>
      </c>
      <c r="T12" s="2"/>
    </row>
    <row r="13" spans="1:20" ht="12.75" customHeight="1">
      <c r="A13" s="37">
        <v>10</v>
      </c>
      <c r="B13" s="115" t="s">
        <v>270</v>
      </c>
      <c r="C13" s="62"/>
      <c r="D13" s="62"/>
      <c r="E13" s="62"/>
      <c r="F13" s="63">
        <v>4</v>
      </c>
      <c r="G13" s="64"/>
      <c r="H13" s="64"/>
      <c r="I13" s="64">
        <v>4</v>
      </c>
      <c r="J13" s="64">
        <v>3</v>
      </c>
      <c r="K13" s="64">
        <v>4</v>
      </c>
      <c r="L13" s="64">
        <v>3</v>
      </c>
      <c r="M13" s="64"/>
      <c r="N13" s="64">
        <v>3</v>
      </c>
      <c r="O13" s="63">
        <v>3</v>
      </c>
      <c r="P13" s="63">
        <v>1</v>
      </c>
      <c r="Q13" s="64">
        <v>2</v>
      </c>
      <c r="R13" s="65">
        <v>0</v>
      </c>
      <c r="S13" s="64">
        <f t="shared" si="0"/>
        <v>2</v>
      </c>
      <c r="T13" s="2"/>
    </row>
    <row r="14" spans="1:20" ht="12.75" customHeight="1">
      <c r="A14" s="37">
        <v>11</v>
      </c>
      <c r="B14" s="115" t="s">
        <v>271</v>
      </c>
      <c r="C14" s="62"/>
      <c r="D14" s="62"/>
      <c r="E14" s="62">
        <v>4</v>
      </c>
      <c r="F14" s="63">
        <v>4</v>
      </c>
      <c r="G14" s="64"/>
      <c r="H14" s="64"/>
      <c r="I14" s="64">
        <v>3</v>
      </c>
      <c r="J14" s="64">
        <v>3</v>
      </c>
      <c r="K14" s="64">
        <v>4</v>
      </c>
      <c r="L14" s="64">
        <v>4</v>
      </c>
      <c r="M14" s="64"/>
      <c r="N14" s="64">
        <v>3</v>
      </c>
      <c r="O14" s="63">
        <v>3</v>
      </c>
      <c r="P14" s="63">
        <v>0</v>
      </c>
      <c r="Q14" s="64">
        <v>0</v>
      </c>
      <c r="R14" s="65">
        <v>0</v>
      </c>
      <c r="S14" s="64">
        <f t="shared" si="0"/>
        <v>0</v>
      </c>
      <c r="T14" s="2"/>
    </row>
    <row r="15" spans="1:20" ht="12.75" customHeight="1">
      <c r="A15" s="37">
        <v>12</v>
      </c>
      <c r="B15" s="115" t="s">
        <v>272</v>
      </c>
      <c r="C15" s="62"/>
      <c r="D15" s="62"/>
      <c r="E15" s="62"/>
      <c r="F15" s="63">
        <v>4</v>
      </c>
      <c r="G15" s="64"/>
      <c r="H15" s="64"/>
      <c r="I15" s="64" t="s">
        <v>188</v>
      </c>
      <c r="J15" s="64">
        <v>3</v>
      </c>
      <c r="K15" s="64">
        <v>3</v>
      </c>
      <c r="L15" s="64">
        <v>2</v>
      </c>
      <c r="M15" s="64"/>
      <c r="N15" s="64">
        <v>3</v>
      </c>
      <c r="O15" s="63">
        <v>3</v>
      </c>
      <c r="P15" s="63">
        <v>3</v>
      </c>
      <c r="Q15" s="64">
        <v>40</v>
      </c>
      <c r="R15" s="65">
        <v>24</v>
      </c>
      <c r="S15" s="64">
        <f t="shared" si="0"/>
        <v>16</v>
      </c>
      <c r="T15" s="2"/>
    </row>
    <row r="16" spans="1:20" ht="12.75" customHeight="1">
      <c r="A16" s="37">
        <v>13</v>
      </c>
      <c r="B16" s="115" t="s">
        <v>273</v>
      </c>
      <c r="C16" s="30"/>
      <c r="D16" s="30"/>
      <c r="E16" s="30"/>
      <c r="F16" s="63">
        <v>4</v>
      </c>
      <c r="G16" s="64"/>
      <c r="H16" s="64"/>
      <c r="I16" s="64">
        <v>4</v>
      </c>
      <c r="J16" s="64">
        <v>3</v>
      </c>
      <c r="K16" s="64">
        <v>5</v>
      </c>
      <c r="L16" s="64">
        <v>4</v>
      </c>
      <c r="M16" s="64"/>
      <c r="N16" s="64">
        <v>3</v>
      </c>
      <c r="O16" s="63">
        <v>4</v>
      </c>
      <c r="P16" s="63">
        <v>1</v>
      </c>
      <c r="Q16" s="64">
        <v>0</v>
      </c>
      <c r="R16" s="65">
        <v>0</v>
      </c>
      <c r="S16" s="64">
        <f t="shared" si="0"/>
        <v>0</v>
      </c>
      <c r="T16" s="2"/>
    </row>
    <row r="17" spans="1:20" ht="12.75" customHeight="1">
      <c r="A17" s="37">
        <v>14</v>
      </c>
      <c r="B17" s="115" t="s">
        <v>409</v>
      </c>
      <c r="C17" s="62"/>
      <c r="D17" s="62"/>
      <c r="E17" s="62">
        <v>3</v>
      </c>
      <c r="F17" s="63">
        <v>4</v>
      </c>
      <c r="G17" s="64"/>
      <c r="H17" s="64"/>
      <c r="I17" s="64">
        <v>3</v>
      </c>
      <c r="J17" s="64">
        <v>3</v>
      </c>
      <c r="K17" s="64">
        <v>3</v>
      </c>
      <c r="L17" s="64">
        <v>4</v>
      </c>
      <c r="M17" s="64"/>
      <c r="N17" s="64">
        <v>3</v>
      </c>
      <c r="O17" s="63">
        <v>3</v>
      </c>
      <c r="P17" s="63">
        <v>0</v>
      </c>
      <c r="Q17" s="64">
        <v>2</v>
      </c>
      <c r="R17" s="65">
        <v>0</v>
      </c>
      <c r="S17" s="64">
        <f t="shared" si="0"/>
        <v>2</v>
      </c>
      <c r="T17" s="2"/>
    </row>
    <row r="18" spans="1:20" ht="12.75" customHeight="1">
      <c r="A18" s="37">
        <v>15</v>
      </c>
      <c r="B18" s="115" t="s">
        <v>274</v>
      </c>
      <c r="C18" s="62"/>
      <c r="D18" s="62"/>
      <c r="E18" s="62">
        <v>4</v>
      </c>
      <c r="F18" s="63">
        <v>4</v>
      </c>
      <c r="G18" s="64"/>
      <c r="H18" s="64"/>
      <c r="I18" s="64">
        <v>4</v>
      </c>
      <c r="J18" s="64">
        <v>3</v>
      </c>
      <c r="K18" s="64">
        <v>5</v>
      </c>
      <c r="L18" s="64">
        <v>4</v>
      </c>
      <c r="M18" s="64"/>
      <c r="N18" s="64">
        <v>4</v>
      </c>
      <c r="O18" s="63">
        <v>3</v>
      </c>
      <c r="P18" s="63">
        <v>0</v>
      </c>
      <c r="Q18" s="64">
        <v>0</v>
      </c>
      <c r="R18" s="65">
        <v>0</v>
      </c>
      <c r="S18" s="64">
        <f t="shared" si="0"/>
        <v>0</v>
      </c>
      <c r="T18" s="2"/>
    </row>
    <row r="19" spans="1:20" ht="12.75" customHeight="1">
      <c r="A19" s="37">
        <v>16</v>
      </c>
      <c r="B19" s="43"/>
      <c r="C19" s="62"/>
      <c r="D19" s="62"/>
      <c r="E19" s="62"/>
      <c r="F19" s="63"/>
      <c r="G19" s="64"/>
      <c r="H19" s="64"/>
      <c r="I19" s="64"/>
      <c r="J19" s="64"/>
      <c r="K19" s="64"/>
      <c r="L19" s="64"/>
      <c r="M19" s="64"/>
      <c r="N19" s="64"/>
      <c r="O19" s="63"/>
      <c r="P19" s="63"/>
      <c r="Q19" s="64"/>
      <c r="R19" s="65"/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10</v>
      </c>
      <c r="Q24" s="4">
        <f>SUM(Q4:Q23)</f>
        <v>174</v>
      </c>
      <c r="R24" s="4">
        <f>SUM(R4:R23)</f>
        <v>116</v>
      </c>
      <c r="S24" s="4">
        <f>SUM(S4:S23)</f>
        <v>58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210</v>
      </c>
      <c r="B25" s="136"/>
      <c r="C25" s="136"/>
      <c r="D25" s="138" t="s">
        <v>211</v>
      </c>
      <c r="E25" s="138"/>
      <c r="F25" s="138"/>
      <c r="G25" s="138"/>
      <c r="H25" s="138"/>
      <c r="I25" s="138" t="s">
        <v>59</v>
      </c>
      <c r="J25" s="138"/>
      <c r="K25" s="138"/>
      <c r="L25" s="138"/>
      <c r="M25" s="138"/>
      <c r="N25" s="138"/>
      <c r="O25" s="138"/>
      <c r="P25" s="138" t="s">
        <v>234</v>
      </c>
      <c r="Q25" s="138"/>
      <c r="R25" s="138"/>
      <c r="S25" s="138"/>
    </row>
    <row r="26" spans="1:14" s="2" customFormat="1" ht="15.75" customHeight="1">
      <c r="A26" s="137" t="s">
        <v>208</v>
      </c>
      <c r="B26" s="137"/>
      <c r="C26" s="137"/>
      <c r="H26" s="133" t="s">
        <v>235</v>
      </c>
      <c r="I26" s="133"/>
      <c r="J26" s="133"/>
      <c r="K26" s="133"/>
      <c r="L26" s="133"/>
      <c r="M26" s="133"/>
      <c r="N26" s="133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192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L27:S27"/>
    <mergeCell ref="A1:S1"/>
    <mergeCell ref="A2:S2"/>
    <mergeCell ref="A25:C25"/>
    <mergeCell ref="H26:N26"/>
    <mergeCell ref="A27:B27"/>
    <mergeCell ref="C27:K27"/>
    <mergeCell ref="P25:S25"/>
    <mergeCell ref="A26:C26"/>
    <mergeCell ref="D25:H25"/>
    <mergeCell ref="I25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38"/>
  <sheetViews>
    <sheetView zoomScalePageLayoutView="0" workbookViewId="0" topLeftCell="A1">
      <selection activeCell="B4" sqref="B4:B6"/>
    </sheetView>
  </sheetViews>
  <sheetFormatPr defaultColWidth="9.00390625" defaultRowHeight="12.75"/>
  <cols>
    <col min="1" max="1" width="3.875" style="0" customWidth="1"/>
    <col min="2" max="2" width="26.8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102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15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8" t="s">
        <v>298</v>
      </c>
      <c r="C4" s="62"/>
      <c r="D4" s="62"/>
      <c r="E4" s="62"/>
      <c r="F4" s="63">
        <v>4</v>
      </c>
      <c r="G4" s="64"/>
      <c r="H4" s="64"/>
      <c r="I4" s="64">
        <v>4</v>
      </c>
      <c r="J4" s="64">
        <v>5</v>
      </c>
      <c r="K4" s="64">
        <v>5</v>
      </c>
      <c r="L4" s="64">
        <v>5</v>
      </c>
      <c r="M4" s="64"/>
      <c r="N4" s="64">
        <v>4</v>
      </c>
      <c r="O4" s="63">
        <v>5</v>
      </c>
      <c r="P4" s="63">
        <v>0</v>
      </c>
      <c r="Q4" s="64">
        <v>0</v>
      </c>
      <c r="R4" s="65">
        <v>0</v>
      </c>
      <c r="S4" s="64">
        <f>Q4-R4</f>
        <v>0</v>
      </c>
      <c r="T4" s="2"/>
    </row>
    <row r="5" spans="1:20" ht="12.75" customHeight="1">
      <c r="A5" s="37">
        <v>2</v>
      </c>
      <c r="B5" s="118" t="s">
        <v>299</v>
      </c>
      <c r="C5" s="62"/>
      <c r="D5" s="62"/>
      <c r="E5" s="62"/>
      <c r="F5" s="63">
        <v>5</v>
      </c>
      <c r="G5" s="64"/>
      <c r="H5" s="64"/>
      <c r="I5" s="64">
        <v>3</v>
      </c>
      <c r="J5" s="64">
        <v>4</v>
      </c>
      <c r="K5" s="64">
        <v>5</v>
      </c>
      <c r="L5" s="64">
        <v>5</v>
      </c>
      <c r="M5" s="64"/>
      <c r="N5" s="64">
        <v>4</v>
      </c>
      <c r="O5" s="63">
        <v>5</v>
      </c>
      <c r="P5" s="63">
        <v>0</v>
      </c>
      <c r="Q5" s="64">
        <v>0</v>
      </c>
      <c r="R5" s="65">
        <v>0</v>
      </c>
      <c r="S5" s="64">
        <f>Q5-R5</f>
        <v>0</v>
      </c>
      <c r="T5" s="2"/>
    </row>
    <row r="6" spans="1:20" ht="12.75" customHeight="1">
      <c r="A6" s="37">
        <v>3</v>
      </c>
      <c r="B6" s="117" t="s">
        <v>300</v>
      </c>
      <c r="C6" s="62"/>
      <c r="D6" s="62"/>
      <c r="E6" s="62"/>
      <c r="F6" s="63">
        <v>4</v>
      </c>
      <c r="G6" s="64"/>
      <c r="H6" s="64"/>
      <c r="I6" s="64">
        <v>3</v>
      </c>
      <c r="J6" s="64">
        <v>4</v>
      </c>
      <c r="K6" s="64">
        <v>3</v>
      </c>
      <c r="L6" s="64">
        <v>4</v>
      </c>
      <c r="M6" s="64"/>
      <c r="N6" s="64">
        <v>4</v>
      </c>
      <c r="O6" s="63">
        <v>5</v>
      </c>
      <c r="P6" s="63">
        <v>0</v>
      </c>
      <c r="Q6" s="64">
        <v>0</v>
      </c>
      <c r="R6" s="65">
        <v>0</v>
      </c>
      <c r="S6" s="64">
        <f aca="true" t="shared" si="0" ref="S6:S23">Q6-R6</f>
        <v>0</v>
      </c>
      <c r="T6" s="2"/>
    </row>
    <row r="7" spans="1:20" ht="12.75" customHeight="1">
      <c r="A7" s="37">
        <v>4</v>
      </c>
      <c r="B7" s="118" t="s">
        <v>301</v>
      </c>
      <c r="C7" s="62"/>
      <c r="D7" s="62"/>
      <c r="E7" s="62"/>
      <c r="F7" s="63">
        <v>4</v>
      </c>
      <c r="G7" s="64"/>
      <c r="H7" s="64"/>
      <c r="I7" s="64">
        <v>4</v>
      </c>
      <c r="J7" s="64">
        <v>5</v>
      </c>
      <c r="K7" s="64">
        <v>4</v>
      </c>
      <c r="L7" s="64">
        <v>4</v>
      </c>
      <c r="M7" s="64"/>
      <c r="N7" s="64">
        <v>4</v>
      </c>
      <c r="O7" s="63">
        <v>5</v>
      </c>
      <c r="P7" s="63">
        <v>0</v>
      </c>
      <c r="Q7" s="64">
        <v>26</v>
      </c>
      <c r="R7" s="65">
        <v>26</v>
      </c>
      <c r="S7" s="64">
        <f t="shared" si="0"/>
        <v>0</v>
      </c>
      <c r="T7" s="2"/>
    </row>
    <row r="8" spans="1:20" ht="12.75" customHeight="1">
      <c r="A8" s="37">
        <v>5</v>
      </c>
      <c r="B8" s="118" t="s">
        <v>305</v>
      </c>
      <c r="C8" s="62"/>
      <c r="D8" s="62"/>
      <c r="E8" s="62"/>
      <c r="F8" s="63" t="s">
        <v>188</v>
      </c>
      <c r="G8" s="64"/>
      <c r="H8" s="64"/>
      <c r="I8" s="64" t="s">
        <v>188</v>
      </c>
      <c r="J8" s="64" t="s">
        <v>188</v>
      </c>
      <c r="K8" s="64" t="s">
        <v>188</v>
      </c>
      <c r="L8" s="64" t="s">
        <v>188</v>
      </c>
      <c r="M8" s="64"/>
      <c r="N8" s="64" t="s">
        <v>188</v>
      </c>
      <c r="O8" s="63" t="s">
        <v>188</v>
      </c>
      <c r="P8" s="63">
        <v>7</v>
      </c>
      <c r="Q8" s="64">
        <v>82</v>
      </c>
      <c r="R8" s="65">
        <v>0</v>
      </c>
      <c r="S8" s="64">
        <f t="shared" si="0"/>
        <v>82</v>
      </c>
      <c r="T8" s="2"/>
    </row>
    <row r="9" spans="1:20" ht="12.75" customHeight="1">
      <c r="A9" s="37">
        <v>6</v>
      </c>
      <c r="B9" s="118" t="s">
        <v>303</v>
      </c>
      <c r="C9" s="62"/>
      <c r="D9" s="62"/>
      <c r="E9" s="62"/>
      <c r="F9" s="63">
        <v>4</v>
      </c>
      <c r="G9" s="64"/>
      <c r="H9" s="64"/>
      <c r="I9" s="64">
        <v>3</v>
      </c>
      <c r="J9" s="64">
        <v>4</v>
      </c>
      <c r="K9" s="64">
        <v>5</v>
      </c>
      <c r="L9" s="64">
        <v>4</v>
      </c>
      <c r="M9" s="64"/>
      <c r="N9" s="64">
        <v>4</v>
      </c>
      <c r="O9" s="63">
        <v>5</v>
      </c>
      <c r="P9" s="63">
        <v>0</v>
      </c>
      <c r="Q9" s="64">
        <v>0</v>
      </c>
      <c r="R9" s="65">
        <v>0</v>
      </c>
      <c r="S9" s="64">
        <f t="shared" si="0"/>
        <v>0</v>
      </c>
      <c r="T9" s="2"/>
    </row>
    <row r="10" spans="1:20" ht="12.75" customHeight="1">
      <c r="A10" s="37">
        <v>7</v>
      </c>
      <c r="B10" s="118" t="s">
        <v>304</v>
      </c>
      <c r="C10" s="62"/>
      <c r="D10" s="62"/>
      <c r="E10" s="62"/>
      <c r="F10" s="63">
        <v>4</v>
      </c>
      <c r="G10" s="64"/>
      <c r="H10" s="64"/>
      <c r="I10" s="64">
        <v>3</v>
      </c>
      <c r="J10" s="64">
        <v>3</v>
      </c>
      <c r="K10" s="64">
        <v>4</v>
      </c>
      <c r="L10" s="64">
        <v>5</v>
      </c>
      <c r="M10" s="64"/>
      <c r="N10" s="64">
        <v>4</v>
      </c>
      <c r="O10" s="63">
        <v>4</v>
      </c>
      <c r="P10" s="63">
        <v>0</v>
      </c>
      <c r="Q10" s="64">
        <v>0</v>
      </c>
      <c r="R10" s="65">
        <v>0</v>
      </c>
      <c r="S10" s="64">
        <f t="shared" si="0"/>
        <v>0</v>
      </c>
      <c r="T10" s="2"/>
    </row>
    <row r="11" spans="1:20" ht="12.75" customHeight="1">
      <c r="A11" s="37">
        <v>8</v>
      </c>
      <c r="B11" s="118" t="s">
        <v>302</v>
      </c>
      <c r="C11" s="62"/>
      <c r="D11" s="62"/>
      <c r="E11" s="62"/>
      <c r="F11" s="63">
        <v>4</v>
      </c>
      <c r="G11" s="64"/>
      <c r="H11" s="64"/>
      <c r="I11" s="64">
        <v>3</v>
      </c>
      <c r="J11" s="64">
        <v>5</v>
      </c>
      <c r="K11" s="64">
        <v>5</v>
      </c>
      <c r="L11" s="64">
        <v>4</v>
      </c>
      <c r="M11" s="64"/>
      <c r="N11" s="64">
        <v>4</v>
      </c>
      <c r="O11" s="63">
        <v>5</v>
      </c>
      <c r="P11" s="63">
        <v>0</v>
      </c>
      <c r="Q11" s="64">
        <v>6</v>
      </c>
      <c r="R11" s="65">
        <v>0</v>
      </c>
      <c r="S11" s="64">
        <f t="shared" si="0"/>
        <v>6</v>
      </c>
      <c r="T11" s="2"/>
    </row>
    <row r="12" spans="1:20" ht="12.75" customHeight="1">
      <c r="A12" s="37">
        <v>9</v>
      </c>
      <c r="B12" s="118" t="s">
        <v>306</v>
      </c>
      <c r="C12" s="62"/>
      <c r="D12" s="62"/>
      <c r="E12" s="62"/>
      <c r="F12" s="63">
        <v>4</v>
      </c>
      <c r="G12" s="64"/>
      <c r="H12" s="64"/>
      <c r="I12" s="64">
        <v>4</v>
      </c>
      <c r="J12" s="64">
        <v>5</v>
      </c>
      <c r="K12" s="64">
        <v>3</v>
      </c>
      <c r="L12" s="64">
        <v>5</v>
      </c>
      <c r="M12" s="64"/>
      <c r="N12" s="64">
        <v>4</v>
      </c>
      <c r="O12" s="63">
        <v>5</v>
      </c>
      <c r="P12" s="63">
        <v>0</v>
      </c>
      <c r="Q12" s="64">
        <v>14</v>
      </c>
      <c r="R12" s="65">
        <v>0</v>
      </c>
      <c r="S12" s="64">
        <f t="shared" si="0"/>
        <v>14</v>
      </c>
      <c r="T12" s="2"/>
    </row>
    <row r="13" spans="1:20" ht="12.75" customHeight="1">
      <c r="A13" s="37">
        <v>10</v>
      </c>
      <c r="B13" s="118" t="s">
        <v>307</v>
      </c>
      <c r="C13" s="62"/>
      <c r="D13" s="62"/>
      <c r="E13" s="62"/>
      <c r="F13" s="63">
        <v>4</v>
      </c>
      <c r="G13" s="64"/>
      <c r="H13" s="64"/>
      <c r="I13" s="64">
        <v>4</v>
      </c>
      <c r="J13" s="64">
        <v>4</v>
      </c>
      <c r="K13" s="64">
        <v>5</v>
      </c>
      <c r="L13" s="64">
        <v>4</v>
      </c>
      <c r="M13" s="64"/>
      <c r="N13" s="64">
        <v>5</v>
      </c>
      <c r="O13" s="63">
        <v>4</v>
      </c>
      <c r="P13" s="63">
        <v>0</v>
      </c>
      <c r="Q13" s="64">
        <v>2</v>
      </c>
      <c r="R13" s="65">
        <v>0</v>
      </c>
      <c r="S13" s="64">
        <f t="shared" si="0"/>
        <v>2</v>
      </c>
      <c r="T13" s="2"/>
    </row>
    <row r="14" spans="1:20" ht="12.75" customHeight="1">
      <c r="A14" s="37">
        <v>11</v>
      </c>
      <c r="B14" s="118" t="s">
        <v>308</v>
      </c>
      <c r="C14" s="62"/>
      <c r="D14" s="62"/>
      <c r="E14" s="62"/>
      <c r="F14" s="63">
        <v>3</v>
      </c>
      <c r="G14" s="64"/>
      <c r="H14" s="64"/>
      <c r="I14" s="64">
        <v>3</v>
      </c>
      <c r="J14" s="64">
        <v>4</v>
      </c>
      <c r="K14" s="64">
        <v>4</v>
      </c>
      <c r="L14" s="64">
        <v>3</v>
      </c>
      <c r="M14" s="64"/>
      <c r="N14" s="64">
        <v>4</v>
      </c>
      <c r="O14" s="63">
        <v>5</v>
      </c>
      <c r="P14" s="63">
        <v>0</v>
      </c>
      <c r="Q14" s="64">
        <v>0</v>
      </c>
      <c r="R14" s="65">
        <v>0</v>
      </c>
      <c r="S14" s="64">
        <f t="shared" si="0"/>
        <v>0</v>
      </c>
      <c r="T14" s="2"/>
    </row>
    <row r="15" spans="1:20" ht="12.75" customHeight="1">
      <c r="A15" s="37">
        <v>12</v>
      </c>
      <c r="B15" s="114"/>
      <c r="C15" s="62"/>
      <c r="D15" s="62"/>
      <c r="E15" s="62"/>
      <c r="F15" s="63"/>
      <c r="G15" s="64"/>
      <c r="H15" s="64"/>
      <c r="I15" s="64"/>
      <c r="J15" s="64"/>
      <c r="K15" s="64"/>
      <c r="L15" s="64"/>
      <c r="M15" s="64"/>
      <c r="N15" s="64"/>
      <c r="O15" s="63"/>
      <c r="P15" s="63"/>
      <c r="Q15" s="64"/>
      <c r="R15" s="65"/>
      <c r="S15" s="64">
        <f t="shared" si="0"/>
        <v>0</v>
      </c>
      <c r="T15" s="2"/>
    </row>
    <row r="16" spans="1:20" ht="12.75" customHeight="1">
      <c r="A16" s="37">
        <v>13</v>
      </c>
      <c r="B16" s="43"/>
      <c r="C16" s="30"/>
      <c r="D16" s="30"/>
      <c r="E16" s="30"/>
      <c r="F16" s="63"/>
      <c r="G16" s="64"/>
      <c r="H16" s="64"/>
      <c r="I16" s="64"/>
      <c r="J16" s="64"/>
      <c r="K16" s="64"/>
      <c r="L16" s="64"/>
      <c r="M16" s="64"/>
      <c r="N16" s="64"/>
      <c r="O16" s="63"/>
      <c r="P16" s="63"/>
      <c r="Q16" s="64"/>
      <c r="R16" s="65"/>
      <c r="S16" s="64">
        <f t="shared" si="0"/>
        <v>0</v>
      </c>
      <c r="T16" s="2"/>
    </row>
    <row r="17" spans="1:20" ht="12.75" customHeight="1">
      <c r="A17" s="37">
        <v>14</v>
      </c>
      <c r="B17" s="43"/>
      <c r="C17" s="62"/>
      <c r="D17" s="62"/>
      <c r="E17" s="62"/>
      <c r="F17" s="63"/>
      <c r="G17" s="64"/>
      <c r="H17" s="64"/>
      <c r="I17" s="64"/>
      <c r="J17" s="64"/>
      <c r="K17" s="64"/>
      <c r="L17" s="64"/>
      <c r="M17" s="64"/>
      <c r="N17" s="64"/>
      <c r="O17" s="63"/>
      <c r="P17" s="63"/>
      <c r="Q17" s="64"/>
      <c r="R17" s="65"/>
      <c r="S17" s="64">
        <f t="shared" si="0"/>
        <v>0</v>
      </c>
      <c r="T17" s="2"/>
    </row>
    <row r="18" spans="1:20" ht="12.75" customHeight="1">
      <c r="A18" s="37">
        <v>15</v>
      </c>
      <c r="B18" s="43"/>
      <c r="C18" s="62"/>
      <c r="D18" s="62"/>
      <c r="E18" s="62"/>
      <c r="F18" s="63"/>
      <c r="G18" s="64"/>
      <c r="H18" s="64"/>
      <c r="I18" s="64"/>
      <c r="J18" s="64"/>
      <c r="K18" s="64"/>
      <c r="L18" s="64"/>
      <c r="M18" s="64"/>
      <c r="N18" s="64"/>
      <c r="O18" s="63"/>
      <c r="P18" s="63"/>
      <c r="Q18" s="64"/>
      <c r="R18" s="65"/>
      <c r="S18" s="64">
        <f t="shared" si="0"/>
        <v>0</v>
      </c>
      <c r="T18" s="2"/>
    </row>
    <row r="19" spans="1:20" ht="12.75" customHeight="1">
      <c r="A19" s="37">
        <v>16</v>
      </c>
      <c r="B19" s="43"/>
      <c r="C19" s="62"/>
      <c r="D19" s="62"/>
      <c r="E19" s="62"/>
      <c r="F19" s="63"/>
      <c r="G19" s="64"/>
      <c r="H19" s="64"/>
      <c r="I19" s="64"/>
      <c r="J19" s="64"/>
      <c r="K19" s="64"/>
      <c r="L19" s="64"/>
      <c r="M19" s="64"/>
      <c r="N19" s="64"/>
      <c r="O19" s="63"/>
      <c r="P19" s="63"/>
      <c r="Q19" s="64"/>
      <c r="R19" s="65"/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7</v>
      </c>
      <c r="Q24" s="4">
        <f>SUM(Q4:Q23)</f>
        <v>130</v>
      </c>
      <c r="R24" s="4">
        <f>SUM(R4:R23)</f>
        <v>26</v>
      </c>
      <c r="S24" s="4">
        <f>SUM(S4:S23)</f>
        <v>104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209</v>
      </c>
      <c r="B25" s="136"/>
      <c r="C25" s="136"/>
      <c r="D25" s="138" t="s">
        <v>212</v>
      </c>
      <c r="E25" s="138"/>
      <c r="F25" s="138"/>
      <c r="G25" s="138"/>
      <c r="H25" s="138"/>
      <c r="I25" s="138" t="s">
        <v>205</v>
      </c>
      <c r="J25" s="138"/>
      <c r="K25" s="138"/>
      <c r="L25" s="138"/>
      <c r="M25" s="138"/>
      <c r="N25" s="138"/>
      <c r="O25" s="138"/>
      <c r="P25" s="138" t="s">
        <v>228</v>
      </c>
      <c r="Q25" s="138"/>
      <c r="R25" s="138"/>
      <c r="S25" s="138"/>
    </row>
    <row r="26" spans="1:14" s="2" customFormat="1" ht="15.75" customHeight="1">
      <c r="A26" s="137" t="s">
        <v>194</v>
      </c>
      <c r="B26" s="137"/>
      <c r="C26" s="137"/>
      <c r="H26" s="133" t="s">
        <v>229</v>
      </c>
      <c r="I26" s="133"/>
      <c r="J26" s="133"/>
      <c r="K26" s="133"/>
      <c r="L26" s="133"/>
      <c r="M26" s="133"/>
      <c r="N26" s="133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190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A26:C26"/>
    <mergeCell ref="H26:N26"/>
    <mergeCell ref="A27:B27"/>
    <mergeCell ref="C27:K27"/>
    <mergeCell ref="L27:S27"/>
    <mergeCell ref="A1:S1"/>
    <mergeCell ref="A2:S2"/>
    <mergeCell ref="A25:C25"/>
    <mergeCell ref="D25:H25"/>
    <mergeCell ref="I25:O25"/>
    <mergeCell ref="P25:S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P37"/>
  <sheetViews>
    <sheetView zoomScalePageLayoutView="0" workbookViewId="0" topLeftCell="A1">
      <selection activeCell="B4" sqref="B4:B17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434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15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8" t="s">
        <v>298</v>
      </c>
      <c r="C4" s="62">
        <v>4</v>
      </c>
      <c r="D4" s="62">
        <v>5</v>
      </c>
      <c r="E4" s="62">
        <v>4</v>
      </c>
      <c r="F4" s="63">
        <v>4</v>
      </c>
      <c r="G4" s="64">
        <v>4</v>
      </c>
      <c r="H4" s="64">
        <v>4</v>
      </c>
      <c r="I4" s="64">
        <v>5</v>
      </c>
      <c r="J4" s="64">
        <v>5</v>
      </c>
      <c r="K4" s="64">
        <v>5</v>
      </c>
      <c r="L4" s="64"/>
      <c r="M4" s="64">
        <v>4</v>
      </c>
      <c r="N4" s="64">
        <v>4</v>
      </c>
      <c r="O4" s="63">
        <v>5</v>
      </c>
      <c r="P4" s="63">
        <v>0</v>
      </c>
      <c r="Q4" s="64">
        <v>6</v>
      </c>
      <c r="R4" s="65">
        <v>0</v>
      </c>
      <c r="S4" s="64">
        <f aca="true" t="shared" si="0" ref="S4:S22">Q4-R4</f>
        <v>6</v>
      </c>
      <c r="T4" s="2"/>
    </row>
    <row r="5" spans="1:20" ht="12.75" customHeight="1">
      <c r="A5" s="37">
        <v>2</v>
      </c>
      <c r="B5" s="118" t="s">
        <v>299</v>
      </c>
      <c r="C5" s="62"/>
      <c r="D5" s="62">
        <v>4</v>
      </c>
      <c r="E5" s="62">
        <v>4</v>
      </c>
      <c r="F5" s="63">
        <v>4</v>
      </c>
      <c r="G5" s="64">
        <v>4</v>
      </c>
      <c r="H5" s="64">
        <v>3</v>
      </c>
      <c r="I5" s="64">
        <v>3</v>
      </c>
      <c r="J5" s="64">
        <v>3</v>
      </c>
      <c r="K5" s="64">
        <v>5</v>
      </c>
      <c r="L5" s="64"/>
      <c r="M5" s="64">
        <v>3</v>
      </c>
      <c r="N5" s="64">
        <v>4</v>
      </c>
      <c r="O5" s="63">
        <v>4</v>
      </c>
      <c r="P5" s="63">
        <v>0</v>
      </c>
      <c r="Q5" s="64">
        <v>2</v>
      </c>
      <c r="R5" s="65">
        <v>0</v>
      </c>
      <c r="S5" s="64">
        <f t="shared" si="0"/>
        <v>2</v>
      </c>
      <c r="T5" s="2"/>
    </row>
    <row r="6" spans="1:20" ht="12.75" customHeight="1">
      <c r="A6" s="37">
        <v>3</v>
      </c>
      <c r="B6" s="117" t="s">
        <v>300</v>
      </c>
      <c r="C6" s="62"/>
      <c r="D6" s="62">
        <v>4</v>
      </c>
      <c r="E6" s="62">
        <v>3</v>
      </c>
      <c r="F6" s="63">
        <v>4</v>
      </c>
      <c r="G6" s="64">
        <v>4</v>
      </c>
      <c r="H6" s="64">
        <v>4</v>
      </c>
      <c r="I6" s="64">
        <v>3</v>
      </c>
      <c r="J6" s="64">
        <v>3</v>
      </c>
      <c r="K6" s="64">
        <v>4</v>
      </c>
      <c r="L6" s="64"/>
      <c r="M6" s="64" t="s">
        <v>188</v>
      </c>
      <c r="N6" s="64">
        <v>3</v>
      </c>
      <c r="O6" s="63">
        <v>5</v>
      </c>
      <c r="P6" s="63">
        <v>1</v>
      </c>
      <c r="Q6" s="64">
        <v>2</v>
      </c>
      <c r="R6" s="65">
        <v>0</v>
      </c>
      <c r="S6" s="64">
        <f t="shared" si="0"/>
        <v>2</v>
      </c>
      <c r="T6" s="2"/>
    </row>
    <row r="7" spans="1:20" ht="12.75" customHeight="1">
      <c r="A7" s="37">
        <v>4</v>
      </c>
      <c r="B7" s="117" t="s">
        <v>301</v>
      </c>
      <c r="C7" s="62"/>
      <c r="D7" s="62">
        <v>5</v>
      </c>
      <c r="E7" s="62">
        <v>5</v>
      </c>
      <c r="F7" s="63">
        <v>4</v>
      </c>
      <c r="G7" s="64">
        <v>4</v>
      </c>
      <c r="H7" s="64">
        <v>4</v>
      </c>
      <c r="I7" s="64">
        <v>4</v>
      </c>
      <c r="J7" s="64">
        <v>5</v>
      </c>
      <c r="K7" s="64">
        <v>4</v>
      </c>
      <c r="L7" s="64"/>
      <c r="M7" s="64">
        <v>4</v>
      </c>
      <c r="N7" s="64">
        <v>4</v>
      </c>
      <c r="O7" s="63">
        <v>5</v>
      </c>
      <c r="P7" s="63">
        <v>0</v>
      </c>
      <c r="Q7" s="64">
        <v>2</v>
      </c>
      <c r="R7" s="65">
        <v>0</v>
      </c>
      <c r="S7" s="64">
        <f t="shared" si="0"/>
        <v>2</v>
      </c>
      <c r="T7" s="2"/>
    </row>
    <row r="8" spans="1:20" ht="12.75" customHeight="1">
      <c r="A8" s="37">
        <v>5</v>
      </c>
      <c r="B8" s="117" t="s">
        <v>303</v>
      </c>
      <c r="C8" s="62">
        <v>4</v>
      </c>
      <c r="D8" s="62">
        <v>5</v>
      </c>
      <c r="E8" s="62">
        <v>5</v>
      </c>
      <c r="F8" s="63">
        <v>4</v>
      </c>
      <c r="G8" s="64">
        <v>4</v>
      </c>
      <c r="H8" s="64">
        <v>4</v>
      </c>
      <c r="I8" s="64">
        <v>4</v>
      </c>
      <c r="J8" s="64">
        <v>4</v>
      </c>
      <c r="K8" s="64">
        <v>4</v>
      </c>
      <c r="L8" s="64"/>
      <c r="M8" s="64">
        <v>3</v>
      </c>
      <c r="N8" s="64">
        <v>4</v>
      </c>
      <c r="O8" s="63">
        <v>5</v>
      </c>
      <c r="P8" s="63">
        <v>0</v>
      </c>
      <c r="Q8" s="64">
        <v>0</v>
      </c>
      <c r="R8" s="65">
        <v>0</v>
      </c>
      <c r="S8" s="64">
        <f t="shared" si="0"/>
        <v>0</v>
      </c>
      <c r="T8" s="2"/>
    </row>
    <row r="9" spans="1:20" ht="12.75" customHeight="1">
      <c r="A9" s="37">
        <v>6</v>
      </c>
      <c r="B9" s="117" t="s">
        <v>304</v>
      </c>
      <c r="C9" s="62"/>
      <c r="D9" s="62">
        <v>5</v>
      </c>
      <c r="E9" s="62">
        <v>5</v>
      </c>
      <c r="F9" s="63">
        <v>5</v>
      </c>
      <c r="G9" s="64">
        <v>4</v>
      </c>
      <c r="H9" s="64">
        <v>4</v>
      </c>
      <c r="I9" s="64">
        <v>3</v>
      </c>
      <c r="J9" s="64">
        <v>4</v>
      </c>
      <c r="K9" s="64">
        <v>4</v>
      </c>
      <c r="L9" s="64"/>
      <c r="M9" s="64">
        <v>3</v>
      </c>
      <c r="N9" s="64">
        <v>4</v>
      </c>
      <c r="O9" s="63">
        <v>5</v>
      </c>
      <c r="P9" s="63">
        <v>0</v>
      </c>
      <c r="Q9" s="64">
        <v>4</v>
      </c>
      <c r="R9" s="65">
        <v>4</v>
      </c>
      <c r="S9" s="64">
        <f t="shared" si="0"/>
        <v>0</v>
      </c>
      <c r="T9" s="2"/>
    </row>
    <row r="10" spans="1:20" ht="12.75" customHeight="1">
      <c r="A10" s="37">
        <v>7</v>
      </c>
      <c r="B10" s="117" t="s">
        <v>302</v>
      </c>
      <c r="C10" s="62"/>
      <c r="D10" s="62">
        <v>5</v>
      </c>
      <c r="E10" s="62">
        <v>2</v>
      </c>
      <c r="F10" s="63">
        <v>4</v>
      </c>
      <c r="G10" s="64">
        <v>4</v>
      </c>
      <c r="H10" s="64">
        <v>4</v>
      </c>
      <c r="I10" s="64">
        <v>3</v>
      </c>
      <c r="J10" s="64">
        <v>4</v>
      </c>
      <c r="K10" s="64">
        <v>4</v>
      </c>
      <c r="L10" s="64"/>
      <c r="M10" s="64">
        <v>3</v>
      </c>
      <c r="N10" s="64">
        <v>4</v>
      </c>
      <c r="O10" s="63">
        <v>5</v>
      </c>
      <c r="P10" s="63">
        <v>1</v>
      </c>
      <c r="Q10" s="64">
        <v>2</v>
      </c>
      <c r="R10" s="65">
        <v>2</v>
      </c>
      <c r="S10" s="64">
        <f t="shared" si="0"/>
        <v>0</v>
      </c>
      <c r="T10" s="2"/>
    </row>
    <row r="11" spans="1:20" ht="12.75" customHeight="1">
      <c r="A11" s="37">
        <v>8</v>
      </c>
      <c r="B11" s="117" t="s">
        <v>306</v>
      </c>
      <c r="C11" s="62">
        <v>5</v>
      </c>
      <c r="D11" s="62">
        <v>4</v>
      </c>
      <c r="E11" s="62">
        <v>5</v>
      </c>
      <c r="F11" s="63">
        <v>5</v>
      </c>
      <c r="G11" s="64">
        <v>4</v>
      </c>
      <c r="H11" s="64">
        <v>4</v>
      </c>
      <c r="I11" s="64">
        <v>4</v>
      </c>
      <c r="J11" s="64">
        <v>5</v>
      </c>
      <c r="K11" s="64">
        <v>4</v>
      </c>
      <c r="L11" s="64"/>
      <c r="M11" s="64">
        <v>4</v>
      </c>
      <c r="N11" s="64">
        <v>4</v>
      </c>
      <c r="O11" s="63">
        <v>4</v>
      </c>
      <c r="P11" s="63">
        <v>0</v>
      </c>
      <c r="Q11" s="64">
        <v>2</v>
      </c>
      <c r="R11" s="65">
        <v>2</v>
      </c>
      <c r="S11" s="64">
        <f t="shared" si="0"/>
        <v>0</v>
      </c>
      <c r="T11" s="2"/>
    </row>
    <row r="12" spans="1:20" ht="12.75" customHeight="1">
      <c r="A12" s="37">
        <v>9</v>
      </c>
      <c r="B12" s="117" t="s">
        <v>307</v>
      </c>
      <c r="C12" s="62"/>
      <c r="D12" s="62">
        <v>5</v>
      </c>
      <c r="E12" s="62" t="s">
        <v>188</v>
      </c>
      <c r="F12" s="63">
        <v>4</v>
      </c>
      <c r="G12" s="64">
        <v>4</v>
      </c>
      <c r="H12" s="64">
        <v>3</v>
      </c>
      <c r="I12" s="64">
        <v>3</v>
      </c>
      <c r="J12" s="64">
        <v>4</v>
      </c>
      <c r="K12" s="64">
        <v>5</v>
      </c>
      <c r="L12" s="64"/>
      <c r="M12" s="64">
        <v>3</v>
      </c>
      <c r="N12" s="64">
        <v>4</v>
      </c>
      <c r="O12" s="63">
        <v>4</v>
      </c>
      <c r="P12" s="63">
        <v>1</v>
      </c>
      <c r="Q12" s="64">
        <v>24</v>
      </c>
      <c r="R12" s="65">
        <v>24</v>
      </c>
      <c r="S12" s="64">
        <f t="shared" si="0"/>
        <v>0</v>
      </c>
      <c r="T12" s="2"/>
    </row>
    <row r="13" spans="1:20" ht="12.75" customHeight="1">
      <c r="A13" s="37">
        <v>10</v>
      </c>
      <c r="B13" s="117" t="s">
        <v>308</v>
      </c>
      <c r="C13" s="62">
        <v>3</v>
      </c>
      <c r="D13" s="62" t="s">
        <v>188</v>
      </c>
      <c r="E13" s="62">
        <v>4</v>
      </c>
      <c r="F13" s="63">
        <v>3</v>
      </c>
      <c r="G13" s="64">
        <v>4</v>
      </c>
      <c r="H13" s="64">
        <v>3</v>
      </c>
      <c r="I13" s="64">
        <v>3</v>
      </c>
      <c r="J13" s="64">
        <v>3</v>
      </c>
      <c r="K13" s="64">
        <v>4</v>
      </c>
      <c r="L13" s="64"/>
      <c r="M13" s="64">
        <v>3</v>
      </c>
      <c r="N13" s="64">
        <v>4</v>
      </c>
      <c r="O13" s="63">
        <v>5</v>
      </c>
      <c r="P13" s="63">
        <v>1</v>
      </c>
      <c r="Q13" s="64">
        <v>4</v>
      </c>
      <c r="R13" s="65">
        <v>0</v>
      </c>
      <c r="S13" s="64">
        <f t="shared" si="0"/>
        <v>4</v>
      </c>
      <c r="T13" s="2"/>
    </row>
    <row r="14" spans="1:20" ht="12.75" customHeight="1">
      <c r="A14" s="37">
        <v>11</v>
      </c>
      <c r="B14" s="117" t="s">
        <v>497</v>
      </c>
      <c r="C14" s="62"/>
      <c r="D14" s="62">
        <v>5</v>
      </c>
      <c r="E14" s="62">
        <v>3</v>
      </c>
      <c r="F14" s="63">
        <v>4</v>
      </c>
      <c r="G14" s="64">
        <v>4</v>
      </c>
      <c r="H14" s="64">
        <v>4</v>
      </c>
      <c r="I14" s="64">
        <v>3</v>
      </c>
      <c r="J14" s="64">
        <v>4</v>
      </c>
      <c r="K14" s="64">
        <v>4</v>
      </c>
      <c r="L14" s="64"/>
      <c r="M14" s="64">
        <v>3</v>
      </c>
      <c r="N14" s="64">
        <v>3</v>
      </c>
      <c r="O14" s="63">
        <v>5</v>
      </c>
      <c r="P14" s="63">
        <v>0</v>
      </c>
      <c r="Q14" s="64">
        <v>0</v>
      </c>
      <c r="R14" s="65">
        <v>0</v>
      </c>
      <c r="S14" s="64">
        <f t="shared" si="0"/>
        <v>0</v>
      </c>
      <c r="T14" s="2"/>
    </row>
    <row r="15" spans="1:20" ht="12.75" customHeight="1">
      <c r="A15" s="37">
        <v>12</v>
      </c>
      <c r="B15" s="117" t="s">
        <v>498</v>
      </c>
      <c r="C15" s="30">
        <v>4</v>
      </c>
      <c r="D15" s="30">
        <v>4</v>
      </c>
      <c r="E15" s="30">
        <v>3</v>
      </c>
      <c r="F15" s="63">
        <v>4</v>
      </c>
      <c r="G15" s="64">
        <v>4</v>
      </c>
      <c r="H15" s="64">
        <v>3</v>
      </c>
      <c r="I15" s="64">
        <v>3</v>
      </c>
      <c r="J15" s="64">
        <v>4</v>
      </c>
      <c r="K15" s="64">
        <v>4</v>
      </c>
      <c r="L15" s="64"/>
      <c r="M15" s="64">
        <v>3</v>
      </c>
      <c r="N15" s="64">
        <v>3</v>
      </c>
      <c r="O15" s="63">
        <v>5</v>
      </c>
      <c r="P15" s="63">
        <v>0</v>
      </c>
      <c r="Q15" s="64">
        <v>2</v>
      </c>
      <c r="R15" s="65">
        <v>0</v>
      </c>
      <c r="S15" s="64">
        <f t="shared" si="0"/>
        <v>2</v>
      </c>
      <c r="T15" s="2"/>
    </row>
    <row r="16" spans="1:20" ht="12.75" customHeight="1">
      <c r="A16" s="37">
        <v>13</v>
      </c>
      <c r="B16" s="117" t="s">
        <v>499</v>
      </c>
      <c r="C16" s="62"/>
      <c r="D16" s="62">
        <v>4</v>
      </c>
      <c r="E16" s="62" t="s">
        <v>188</v>
      </c>
      <c r="F16" s="63">
        <v>3</v>
      </c>
      <c r="G16" s="64">
        <v>4</v>
      </c>
      <c r="H16" s="64">
        <v>3</v>
      </c>
      <c r="I16" s="64">
        <v>3</v>
      </c>
      <c r="J16" s="64">
        <v>3</v>
      </c>
      <c r="K16" s="64" t="s">
        <v>188</v>
      </c>
      <c r="L16" s="64"/>
      <c r="M16" s="64">
        <v>4</v>
      </c>
      <c r="N16" s="64">
        <v>3</v>
      </c>
      <c r="O16" s="63">
        <v>5</v>
      </c>
      <c r="P16" s="63">
        <v>2</v>
      </c>
      <c r="Q16" s="64">
        <v>4</v>
      </c>
      <c r="R16" s="65">
        <v>0</v>
      </c>
      <c r="S16" s="64">
        <f t="shared" si="0"/>
        <v>4</v>
      </c>
      <c r="T16" s="2"/>
    </row>
    <row r="17" spans="1:20" ht="12.75" customHeight="1">
      <c r="A17" s="37">
        <v>14</v>
      </c>
      <c r="B17" s="117" t="s">
        <v>500</v>
      </c>
      <c r="C17" s="62">
        <v>5</v>
      </c>
      <c r="D17" s="62" t="s">
        <v>188</v>
      </c>
      <c r="E17" s="62">
        <v>2</v>
      </c>
      <c r="F17" s="63">
        <v>4</v>
      </c>
      <c r="G17" s="64" t="s">
        <v>188</v>
      </c>
      <c r="H17" s="64" t="s">
        <v>188</v>
      </c>
      <c r="I17" s="64" t="s">
        <v>188</v>
      </c>
      <c r="J17" s="64">
        <v>4</v>
      </c>
      <c r="K17" s="64" t="s">
        <v>188</v>
      </c>
      <c r="L17" s="64"/>
      <c r="M17" s="64" t="s">
        <v>188</v>
      </c>
      <c r="N17" s="64">
        <v>3</v>
      </c>
      <c r="O17" s="63">
        <v>3</v>
      </c>
      <c r="P17" s="63">
        <v>7</v>
      </c>
      <c r="Q17" s="64">
        <v>8</v>
      </c>
      <c r="R17" s="65">
        <v>8</v>
      </c>
      <c r="S17" s="64">
        <f t="shared" si="0"/>
        <v>0</v>
      </c>
      <c r="T17" s="2"/>
    </row>
    <row r="18" spans="1:20" ht="12.75" customHeight="1">
      <c r="A18" s="37">
        <v>15</v>
      </c>
      <c r="B18" s="43"/>
      <c r="C18" s="62"/>
      <c r="D18" s="62"/>
      <c r="E18" s="62"/>
      <c r="F18" s="63"/>
      <c r="G18" s="64"/>
      <c r="H18" s="64"/>
      <c r="I18" s="64"/>
      <c r="J18" s="64"/>
      <c r="K18" s="64"/>
      <c r="L18" s="64"/>
      <c r="M18" s="64"/>
      <c r="N18" s="64"/>
      <c r="O18" s="63"/>
      <c r="P18" s="63"/>
      <c r="Q18" s="64"/>
      <c r="R18" s="65"/>
      <c r="S18" s="64">
        <f t="shared" si="0"/>
        <v>0</v>
      </c>
      <c r="T18" s="2"/>
    </row>
    <row r="19" spans="1:20" ht="12.75" customHeight="1">
      <c r="A19" s="37">
        <v>16</v>
      </c>
      <c r="B19" s="42"/>
      <c r="C19" s="62"/>
      <c r="D19" s="62"/>
      <c r="E19" s="62"/>
      <c r="F19" s="63"/>
      <c r="G19" s="64"/>
      <c r="H19" s="64"/>
      <c r="I19" s="64"/>
      <c r="J19" s="64"/>
      <c r="K19" s="64"/>
      <c r="L19" s="64"/>
      <c r="M19" s="64"/>
      <c r="N19" s="64"/>
      <c r="O19" s="63"/>
      <c r="P19" s="63"/>
      <c r="Q19" s="64"/>
      <c r="R19" s="65"/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5" customHeight="1">
      <c r="A21" s="37">
        <v>18</v>
      </c>
      <c r="B21" s="50"/>
      <c r="C21" s="66"/>
      <c r="D21" s="66"/>
      <c r="E21" s="66"/>
      <c r="F21" s="64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68" s="3" customFormat="1" ht="15" customHeight="1">
      <c r="A23" s="4"/>
      <c r="B23" s="8" t="s">
        <v>6</v>
      </c>
      <c r="C23" s="4"/>
      <c r="D23" s="4"/>
      <c r="E23" s="4"/>
      <c r="F23" s="4"/>
      <c r="G23" s="4"/>
      <c r="H23" s="64"/>
      <c r="I23" s="4"/>
      <c r="J23" s="4"/>
      <c r="K23" s="4"/>
      <c r="L23" s="4"/>
      <c r="M23" s="4"/>
      <c r="N23" s="4"/>
      <c r="O23" s="4"/>
      <c r="P23" s="4">
        <f>SUM(P4:P22)</f>
        <v>13</v>
      </c>
      <c r="Q23" s="4">
        <f>SUM(Q4:Q22)</f>
        <v>62</v>
      </c>
      <c r="R23" s="4">
        <f>SUM(R4:R22)</f>
        <v>40</v>
      </c>
      <c r="S23" s="4">
        <f>SUM(S4:S22)</f>
        <v>22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19" s="2" customFormat="1" ht="15" customHeight="1">
      <c r="A24" s="136" t="s">
        <v>433</v>
      </c>
      <c r="B24" s="136"/>
      <c r="C24" s="136"/>
      <c r="D24" s="138" t="s">
        <v>432</v>
      </c>
      <c r="E24" s="138"/>
      <c r="F24" s="138"/>
      <c r="G24" s="138"/>
      <c r="H24" s="138"/>
      <c r="I24" s="138" t="s">
        <v>196</v>
      </c>
      <c r="J24" s="138"/>
      <c r="K24" s="138"/>
      <c r="L24" s="138"/>
      <c r="M24" s="138"/>
      <c r="N24" s="138"/>
      <c r="O24" s="138"/>
      <c r="P24" s="138" t="s">
        <v>431</v>
      </c>
      <c r="Q24" s="138"/>
      <c r="R24" s="138"/>
      <c r="S24" s="138"/>
    </row>
    <row r="25" spans="1:14" s="2" customFormat="1" ht="15.75" customHeight="1">
      <c r="A25" s="137" t="s">
        <v>430</v>
      </c>
      <c r="B25" s="137"/>
      <c r="C25" s="137"/>
      <c r="H25" s="139" t="s">
        <v>429</v>
      </c>
      <c r="I25" s="139"/>
      <c r="J25" s="139"/>
      <c r="K25" s="139"/>
      <c r="L25" s="139"/>
      <c r="M25" s="139"/>
      <c r="N25" s="139"/>
    </row>
    <row r="26" spans="1:19" s="2" customFormat="1" ht="17.25" customHeight="1">
      <c r="A26" s="133" t="s">
        <v>5</v>
      </c>
      <c r="B26" s="133"/>
      <c r="C26" s="137" t="s">
        <v>56</v>
      </c>
      <c r="D26" s="137"/>
      <c r="E26" s="137"/>
      <c r="F26" s="137"/>
      <c r="G26" s="137"/>
      <c r="H26" s="137"/>
      <c r="I26" s="137"/>
      <c r="J26" s="137"/>
      <c r="K26" s="137"/>
      <c r="L26" s="137" t="s">
        <v>190</v>
      </c>
      <c r="M26" s="137"/>
      <c r="N26" s="137"/>
      <c r="O26" s="137"/>
      <c r="P26" s="137"/>
      <c r="Q26" s="137"/>
      <c r="R26" s="137"/>
      <c r="S26" s="137"/>
    </row>
    <row r="27" s="2" customFormat="1" ht="15" customHeight="1"/>
    <row r="29" ht="15">
      <c r="B29" s="44"/>
    </row>
    <row r="30" ht="15">
      <c r="B30" s="44"/>
    </row>
    <row r="31" ht="15">
      <c r="B31" s="45"/>
    </row>
    <row r="32" ht="15">
      <c r="B32" s="44"/>
    </row>
    <row r="33" ht="15">
      <c r="B33" s="44"/>
    </row>
    <row r="34" ht="15">
      <c r="B34" s="45"/>
    </row>
    <row r="35" ht="15">
      <c r="B35" s="44"/>
    </row>
    <row r="36" ht="15">
      <c r="B36" s="44"/>
    </row>
    <row r="37" ht="15">
      <c r="B37" s="44"/>
    </row>
  </sheetData>
  <sheetProtection/>
  <mergeCells count="11">
    <mergeCell ref="P24:S24"/>
    <mergeCell ref="A25:C25"/>
    <mergeCell ref="H25:N25"/>
    <mergeCell ref="A26:B26"/>
    <mergeCell ref="C26:K26"/>
    <mergeCell ref="L26:S26"/>
    <mergeCell ref="A1:S1"/>
    <mergeCell ref="A2:S2"/>
    <mergeCell ref="A24:C24"/>
    <mergeCell ref="D24:H24"/>
    <mergeCell ref="I24:O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P37"/>
  <sheetViews>
    <sheetView zoomScalePageLayoutView="0" workbookViewId="0" topLeftCell="A1">
      <selection activeCell="C26" sqref="C26:K26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510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15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8" t="s">
        <v>298</v>
      </c>
      <c r="C4" s="62">
        <v>5</v>
      </c>
      <c r="D4" s="62">
        <v>5</v>
      </c>
      <c r="E4" s="62">
        <v>3</v>
      </c>
      <c r="F4" s="63">
        <v>4</v>
      </c>
      <c r="G4" s="64">
        <v>4</v>
      </c>
      <c r="H4" s="64">
        <v>4</v>
      </c>
      <c r="I4" s="64">
        <v>4</v>
      </c>
      <c r="J4" s="64">
        <v>4</v>
      </c>
      <c r="K4" s="64">
        <v>5</v>
      </c>
      <c r="L4" s="64"/>
      <c r="M4" s="64">
        <v>4</v>
      </c>
      <c r="N4" s="64">
        <v>4</v>
      </c>
      <c r="O4" s="63">
        <v>5</v>
      </c>
      <c r="P4" s="63">
        <v>0</v>
      </c>
      <c r="Q4" s="64">
        <v>0</v>
      </c>
      <c r="R4" s="65">
        <v>0</v>
      </c>
      <c r="S4" s="64">
        <f aca="true" t="shared" si="0" ref="S4:S22">Q4-R4</f>
        <v>0</v>
      </c>
      <c r="T4" s="2"/>
    </row>
    <row r="5" spans="1:20" ht="12.75" customHeight="1">
      <c r="A5" s="37">
        <v>2</v>
      </c>
      <c r="B5" s="118" t="s">
        <v>299</v>
      </c>
      <c r="C5" s="62">
        <v>4</v>
      </c>
      <c r="D5" s="62">
        <v>3</v>
      </c>
      <c r="E5" s="62">
        <v>4</v>
      </c>
      <c r="F5" s="63">
        <v>4</v>
      </c>
      <c r="G5" s="64">
        <v>4</v>
      </c>
      <c r="H5" s="64">
        <v>4</v>
      </c>
      <c r="I5" s="64">
        <v>3</v>
      </c>
      <c r="J5" s="64">
        <v>4</v>
      </c>
      <c r="K5" s="64">
        <v>5</v>
      </c>
      <c r="L5" s="64"/>
      <c r="M5" s="64">
        <v>3</v>
      </c>
      <c r="N5" s="64">
        <v>4</v>
      </c>
      <c r="O5" s="63">
        <v>2</v>
      </c>
      <c r="P5" s="63">
        <v>1</v>
      </c>
      <c r="Q5" s="64">
        <v>6</v>
      </c>
      <c r="R5" s="65">
        <v>6</v>
      </c>
      <c r="S5" s="64">
        <f t="shared" si="0"/>
        <v>0</v>
      </c>
      <c r="T5" s="2"/>
    </row>
    <row r="6" spans="1:20" ht="12.75" customHeight="1">
      <c r="A6" s="37">
        <v>3</v>
      </c>
      <c r="B6" s="117" t="s">
        <v>300</v>
      </c>
      <c r="C6" s="62">
        <v>3</v>
      </c>
      <c r="D6" s="62">
        <v>3</v>
      </c>
      <c r="E6" s="62">
        <v>3</v>
      </c>
      <c r="F6" s="63">
        <v>4</v>
      </c>
      <c r="G6" s="64">
        <v>3</v>
      </c>
      <c r="H6" s="64">
        <v>4</v>
      </c>
      <c r="I6" s="64">
        <v>3</v>
      </c>
      <c r="J6" s="64">
        <v>3</v>
      </c>
      <c r="K6" s="64">
        <v>3</v>
      </c>
      <c r="L6" s="64"/>
      <c r="M6" s="64">
        <v>3</v>
      </c>
      <c r="N6" s="64">
        <v>4</v>
      </c>
      <c r="O6" s="63">
        <v>3</v>
      </c>
      <c r="P6" s="63">
        <v>0</v>
      </c>
      <c r="Q6" s="64">
        <v>2</v>
      </c>
      <c r="R6" s="65">
        <v>2</v>
      </c>
      <c r="S6" s="64">
        <f t="shared" si="0"/>
        <v>0</v>
      </c>
      <c r="T6" s="2"/>
    </row>
    <row r="7" spans="1:20" ht="12.75" customHeight="1">
      <c r="A7" s="37">
        <v>4</v>
      </c>
      <c r="B7" s="117" t="s">
        <v>301</v>
      </c>
      <c r="C7" s="62">
        <v>5</v>
      </c>
      <c r="D7" s="62">
        <v>5</v>
      </c>
      <c r="E7" s="62">
        <v>4</v>
      </c>
      <c r="F7" s="63">
        <v>4</v>
      </c>
      <c r="G7" s="64">
        <v>4</v>
      </c>
      <c r="H7" s="64">
        <v>5</v>
      </c>
      <c r="I7" s="64">
        <v>4</v>
      </c>
      <c r="J7" s="64">
        <v>4</v>
      </c>
      <c r="K7" s="64">
        <v>4</v>
      </c>
      <c r="L7" s="64"/>
      <c r="M7" s="64">
        <v>4</v>
      </c>
      <c r="N7" s="64">
        <v>4</v>
      </c>
      <c r="O7" s="63">
        <v>3</v>
      </c>
      <c r="P7" s="63">
        <v>0</v>
      </c>
      <c r="Q7" s="64">
        <v>0</v>
      </c>
      <c r="R7" s="65">
        <v>0</v>
      </c>
      <c r="S7" s="64">
        <f t="shared" si="0"/>
        <v>0</v>
      </c>
      <c r="T7" s="2"/>
    </row>
    <row r="8" spans="1:20" ht="12.75" customHeight="1">
      <c r="A8" s="37">
        <v>5</v>
      </c>
      <c r="B8" s="117" t="s">
        <v>303</v>
      </c>
      <c r="C8" s="62">
        <v>4</v>
      </c>
      <c r="D8" s="62" t="s">
        <v>188</v>
      </c>
      <c r="E8" s="62">
        <v>4</v>
      </c>
      <c r="F8" s="63">
        <v>4</v>
      </c>
      <c r="G8" s="64">
        <v>4</v>
      </c>
      <c r="H8" s="64">
        <v>4</v>
      </c>
      <c r="I8" s="64">
        <v>3</v>
      </c>
      <c r="J8" s="64">
        <v>4</v>
      </c>
      <c r="K8" s="64">
        <v>4</v>
      </c>
      <c r="L8" s="64"/>
      <c r="M8" s="64">
        <v>3</v>
      </c>
      <c r="N8" s="64">
        <v>4</v>
      </c>
      <c r="O8" s="63">
        <v>3</v>
      </c>
      <c r="P8" s="63">
        <v>1</v>
      </c>
      <c r="Q8" s="64">
        <v>20</v>
      </c>
      <c r="R8" s="65">
        <v>8</v>
      </c>
      <c r="S8" s="64">
        <f t="shared" si="0"/>
        <v>12</v>
      </c>
      <c r="T8" s="2"/>
    </row>
    <row r="9" spans="1:20" ht="12.75" customHeight="1">
      <c r="A9" s="37">
        <v>6</v>
      </c>
      <c r="B9" s="117" t="s">
        <v>304</v>
      </c>
      <c r="C9" s="62">
        <v>4</v>
      </c>
      <c r="D9" s="62">
        <v>4</v>
      </c>
      <c r="E9" s="62">
        <v>4</v>
      </c>
      <c r="F9" s="63">
        <v>5</v>
      </c>
      <c r="G9" s="64">
        <v>4</v>
      </c>
      <c r="H9" s="64">
        <v>5</v>
      </c>
      <c r="I9" s="64">
        <v>3</v>
      </c>
      <c r="J9" s="64">
        <v>4</v>
      </c>
      <c r="K9" s="64">
        <v>5</v>
      </c>
      <c r="L9" s="64"/>
      <c r="M9" s="64">
        <v>4</v>
      </c>
      <c r="N9" s="64">
        <v>4</v>
      </c>
      <c r="O9" s="63">
        <v>4</v>
      </c>
      <c r="P9" s="63">
        <v>0</v>
      </c>
      <c r="Q9" s="64">
        <v>0</v>
      </c>
      <c r="R9" s="65">
        <v>0</v>
      </c>
      <c r="S9" s="64">
        <f t="shared" si="0"/>
        <v>0</v>
      </c>
      <c r="T9" s="2"/>
    </row>
    <row r="10" spans="1:20" ht="12.75" customHeight="1">
      <c r="A10" s="37">
        <v>7</v>
      </c>
      <c r="B10" s="117" t="s">
        <v>302</v>
      </c>
      <c r="C10" s="62">
        <v>4</v>
      </c>
      <c r="D10" s="62">
        <v>4</v>
      </c>
      <c r="E10" s="62">
        <v>4</v>
      </c>
      <c r="F10" s="63">
        <v>4</v>
      </c>
      <c r="G10" s="64" t="s">
        <v>188</v>
      </c>
      <c r="H10" s="64">
        <v>4</v>
      </c>
      <c r="I10" s="64">
        <v>4</v>
      </c>
      <c r="J10" s="64">
        <v>4</v>
      </c>
      <c r="K10" s="64">
        <v>5</v>
      </c>
      <c r="L10" s="64"/>
      <c r="M10" s="64">
        <v>4</v>
      </c>
      <c r="N10" s="64">
        <v>4</v>
      </c>
      <c r="O10" s="63">
        <v>3</v>
      </c>
      <c r="P10" s="63">
        <v>1</v>
      </c>
      <c r="Q10" s="64">
        <v>6</v>
      </c>
      <c r="R10" s="65">
        <v>0</v>
      </c>
      <c r="S10" s="64">
        <f t="shared" si="0"/>
        <v>6</v>
      </c>
      <c r="T10" s="2"/>
    </row>
    <row r="11" spans="1:20" ht="12.75" customHeight="1">
      <c r="A11" s="37">
        <v>8</v>
      </c>
      <c r="B11" s="117" t="s">
        <v>306</v>
      </c>
      <c r="C11" s="62">
        <v>4</v>
      </c>
      <c r="D11" s="62">
        <v>4</v>
      </c>
      <c r="E11" s="62">
        <v>4</v>
      </c>
      <c r="F11" s="63">
        <v>5</v>
      </c>
      <c r="G11" s="64">
        <v>4</v>
      </c>
      <c r="H11" s="64">
        <v>5</v>
      </c>
      <c r="I11" s="64">
        <v>5</v>
      </c>
      <c r="J11" s="64">
        <v>3</v>
      </c>
      <c r="K11" s="64">
        <v>4</v>
      </c>
      <c r="L11" s="64"/>
      <c r="M11" s="64">
        <v>4</v>
      </c>
      <c r="N11" s="64" t="s">
        <v>188</v>
      </c>
      <c r="O11" s="63">
        <v>4</v>
      </c>
      <c r="P11" s="63">
        <v>1</v>
      </c>
      <c r="Q11" s="64">
        <v>4</v>
      </c>
      <c r="R11" s="65">
        <v>0</v>
      </c>
      <c r="S11" s="64">
        <f t="shared" si="0"/>
        <v>4</v>
      </c>
      <c r="T11" s="2"/>
    </row>
    <row r="12" spans="1:20" ht="12.75" customHeight="1">
      <c r="A12" s="37">
        <v>9</v>
      </c>
      <c r="B12" s="117" t="s">
        <v>307</v>
      </c>
      <c r="C12" s="62" t="s">
        <v>188</v>
      </c>
      <c r="D12" s="62" t="s">
        <v>188</v>
      </c>
      <c r="E12" s="62" t="s">
        <v>188</v>
      </c>
      <c r="F12" s="63">
        <v>4</v>
      </c>
      <c r="G12" s="64">
        <v>4</v>
      </c>
      <c r="H12" s="64">
        <v>4</v>
      </c>
      <c r="I12" s="64">
        <v>3</v>
      </c>
      <c r="J12" s="64">
        <v>5</v>
      </c>
      <c r="K12" s="64" t="s">
        <v>188</v>
      </c>
      <c r="L12" s="64"/>
      <c r="M12" s="64" t="s">
        <v>188</v>
      </c>
      <c r="N12" s="64">
        <v>4</v>
      </c>
      <c r="O12" s="63" t="s">
        <v>188</v>
      </c>
      <c r="P12" s="63">
        <v>6</v>
      </c>
      <c r="Q12" s="64">
        <v>76</v>
      </c>
      <c r="R12" s="65">
        <v>76</v>
      </c>
      <c r="S12" s="64">
        <f t="shared" si="0"/>
        <v>0</v>
      </c>
      <c r="T12" s="2"/>
    </row>
    <row r="13" spans="1:20" ht="12.75" customHeight="1">
      <c r="A13" s="37">
        <v>10</v>
      </c>
      <c r="B13" s="117" t="s">
        <v>308</v>
      </c>
      <c r="C13" s="62">
        <v>3</v>
      </c>
      <c r="D13" s="62" t="s">
        <v>188</v>
      </c>
      <c r="E13" s="62">
        <v>3</v>
      </c>
      <c r="F13" s="63">
        <v>3</v>
      </c>
      <c r="G13" s="64">
        <v>4</v>
      </c>
      <c r="H13" s="64">
        <v>4</v>
      </c>
      <c r="I13" s="64">
        <v>3</v>
      </c>
      <c r="J13" s="64">
        <v>3</v>
      </c>
      <c r="K13" s="64">
        <v>4</v>
      </c>
      <c r="L13" s="64"/>
      <c r="M13" s="64">
        <v>3</v>
      </c>
      <c r="N13" s="64" t="s">
        <v>188</v>
      </c>
      <c r="O13" s="63">
        <v>4</v>
      </c>
      <c r="P13" s="63">
        <v>2</v>
      </c>
      <c r="Q13" s="64">
        <v>4</v>
      </c>
      <c r="R13" s="65">
        <v>0</v>
      </c>
      <c r="S13" s="64">
        <f t="shared" si="0"/>
        <v>4</v>
      </c>
      <c r="T13" s="2"/>
    </row>
    <row r="14" spans="1:20" ht="12.75" customHeight="1">
      <c r="A14" s="37">
        <v>11</v>
      </c>
      <c r="B14" s="117" t="s">
        <v>497</v>
      </c>
      <c r="C14" s="62">
        <v>4</v>
      </c>
      <c r="D14" s="62">
        <v>5</v>
      </c>
      <c r="E14" s="62">
        <v>3</v>
      </c>
      <c r="F14" s="63">
        <v>4</v>
      </c>
      <c r="G14" s="64">
        <v>4</v>
      </c>
      <c r="H14" s="64">
        <v>4</v>
      </c>
      <c r="I14" s="64">
        <v>3</v>
      </c>
      <c r="J14" s="64">
        <v>3</v>
      </c>
      <c r="K14" s="64">
        <v>4</v>
      </c>
      <c r="L14" s="64"/>
      <c r="M14" s="64">
        <v>3</v>
      </c>
      <c r="N14" s="64">
        <v>4</v>
      </c>
      <c r="O14" s="63">
        <v>2</v>
      </c>
      <c r="P14" s="63">
        <v>1</v>
      </c>
      <c r="Q14" s="64">
        <v>2</v>
      </c>
      <c r="R14" s="65">
        <v>0</v>
      </c>
      <c r="S14" s="64">
        <f t="shared" si="0"/>
        <v>2</v>
      </c>
      <c r="T14" s="2"/>
    </row>
    <row r="15" spans="1:20" ht="12.75" customHeight="1">
      <c r="A15" s="37">
        <v>12</v>
      </c>
      <c r="B15" s="117" t="s">
        <v>498</v>
      </c>
      <c r="C15" s="30">
        <v>3</v>
      </c>
      <c r="D15" s="30">
        <v>4</v>
      </c>
      <c r="E15" s="30">
        <v>4</v>
      </c>
      <c r="F15" s="63">
        <v>4</v>
      </c>
      <c r="G15" s="64">
        <v>4</v>
      </c>
      <c r="H15" s="64">
        <v>4</v>
      </c>
      <c r="I15" s="64">
        <v>3</v>
      </c>
      <c r="J15" s="64">
        <v>4</v>
      </c>
      <c r="K15" s="64">
        <v>3</v>
      </c>
      <c r="L15" s="64"/>
      <c r="M15" s="64">
        <v>3</v>
      </c>
      <c r="N15" s="64">
        <v>4</v>
      </c>
      <c r="O15" s="63">
        <v>3</v>
      </c>
      <c r="P15" s="63">
        <v>0</v>
      </c>
      <c r="Q15" s="64">
        <v>16</v>
      </c>
      <c r="R15" s="65">
        <v>16</v>
      </c>
      <c r="S15" s="64">
        <f t="shared" si="0"/>
        <v>0</v>
      </c>
      <c r="T15" s="2"/>
    </row>
    <row r="16" spans="1:20" ht="12.75" customHeight="1">
      <c r="A16" s="37">
        <v>13</v>
      </c>
      <c r="B16" s="117" t="s">
        <v>499</v>
      </c>
      <c r="C16" s="62">
        <v>4</v>
      </c>
      <c r="D16" s="62" t="s">
        <v>188</v>
      </c>
      <c r="E16" s="62">
        <v>4</v>
      </c>
      <c r="F16" s="63">
        <v>4</v>
      </c>
      <c r="G16" s="64">
        <v>4</v>
      </c>
      <c r="H16" s="64">
        <v>4</v>
      </c>
      <c r="I16" s="64">
        <v>3</v>
      </c>
      <c r="J16" s="64">
        <v>5</v>
      </c>
      <c r="K16" s="64">
        <v>4</v>
      </c>
      <c r="L16" s="64"/>
      <c r="M16" s="64">
        <v>3</v>
      </c>
      <c r="N16" s="64">
        <v>4</v>
      </c>
      <c r="O16" s="63" t="s">
        <v>188</v>
      </c>
      <c r="P16" s="63">
        <v>2</v>
      </c>
      <c r="Q16" s="64">
        <v>24</v>
      </c>
      <c r="R16" s="65">
        <v>24</v>
      </c>
      <c r="S16" s="64">
        <f t="shared" si="0"/>
        <v>0</v>
      </c>
      <c r="T16" s="2"/>
    </row>
    <row r="17" spans="1:20" ht="12.75" customHeight="1">
      <c r="A17" s="37">
        <v>14</v>
      </c>
      <c r="B17" s="117" t="s">
        <v>500</v>
      </c>
      <c r="C17" s="62">
        <v>2</v>
      </c>
      <c r="D17" s="62">
        <v>2</v>
      </c>
      <c r="E17" s="62">
        <v>3</v>
      </c>
      <c r="F17" s="63">
        <v>4</v>
      </c>
      <c r="G17" s="64">
        <v>3</v>
      </c>
      <c r="H17" s="64">
        <v>3</v>
      </c>
      <c r="I17" s="64">
        <v>2</v>
      </c>
      <c r="J17" s="64">
        <v>2</v>
      </c>
      <c r="K17" s="64">
        <v>3</v>
      </c>
      <c r="L17" s="64"/>
      <c r="M17" s="64">
        <v>3</v>
      </c>
      <c r="N17" s="64">
        <v>3</v>
      </c>
      <c r="O17" s="63">
        <v>3</v>
      </c>
      <c r="P17" s="63">
        <v>4</v>
      </c>
      <c r="Q17" s="64">
        <v>8</v>
      </c>
      <c r="R17" s="65">
        <v>2</v>
      </c>
      <c r="S17" s="64">
        <f t="shared" si="0"/>
        <v>6</v>
      </c>
      <c r="T17" s="2"/>
    </row>
    <row r="18" spans="1:20" ht="12.75" customHeight="1">
      <c r="A18" s="37">
        <v>15</v>
      </c>
      <c r="B18" s="43"/>
      <c r="C18" s="62"/>
      <c r="D18" s="62"/>
      <c r="E18" s="62"/>
      <c r="F18" s="63"/>
      <c r="G18" s="64"/>
      <c r="H18" s="64"/>
      <c r="I18" s="64"/>
      <c r="J18" s="64"/>
      <c r="K18" s="64"/>
      <c r="L18" s="64"/>
      <c r="M18" s="64"/>
      <c r="N18" s="64"/>
      <c r="O18" s="63"/>
      <c r="P18" s="63"/>
      <c r="Q18" s="64"/>
      <c r="R18" s="65"/>
      <c r="S18" s="64">
        <f t="shared" si="0"/>
        <v>0</v>
      </c>
      <c r="T18" s="2"/>
    </row>
    <row r="19" spans="1:20" ht="12.75" customHeight="1">
      <c r="A19" s="37">
        <v>16</v>
      </c>
      <c r="B19" s="42"/>
      <c r="C19" s="62"/>
      <c r="D19" s="62"/>
      <c r="E19" s="62"/>
      <c r="F19" s="63"/>
      <c r="G19" s="64"/>
      <c r="H19" s="64"/>
      <c r="I19" s="64"/>
      <c r="J19" s="64"/>
      <c r="K19" s="64"/>
      <c r="L19" s="64"/>
      <c r="M19" s="64"/>
      <c r="N19" s="64"/>
      <c r="O19" s="63"/>
      <c r="P19" s="63"/>
      <c r="Q19" s="64"/>
      <c r="R19" s="65"/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5" customHeight="1">
      <c r="A21" s="37">
        <v>18</v>
      </c>
      <c r="B21" s="50"/>
      <c r="C21" s="66"/>
      <c r="D21" s="66"/>
      <c r="E21" s="66"/>
      <c r="F21" s="64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68" s="3" customFormat="1" ht="15" customHeight="1">
      <c r="A23" s="4"/>
      <c r="B23" s="8" t="s">
        <v>6</v>
      </c>
      <c r="C23" s="4"/>
      <c r="D23" s="4"/>
      <c r="E23" s="4"/>
      <c r="F23" s="4"/>
      <c r="G23" s="4"/>
      <c r="H23" s="64"/>
      <c r="I23" s="4"/>
      <c r="J23" s="4"/>
      <c r="K23" s="4"/>
      <c r="L23" s="4"/>
      <c r="M23" s="4"/>
      <c r="N23" s="4"/>
      <c r="O23" s="4"/>
      <c r="P23" s="4">
        <f>SUM(P4:P22)</f>
        <v>19</v>
      </c>
      <c r="Q23" s="4">
        <f>SUM(Q4:Q22)</f>
        <v>168</v>
      </c>
      <c r="R23" s="4">
        <f>SUM(R4:R22)</f>
        <v>134</v>
      </c>
      <c r="S23" s="4">
        <f>SUM(S4:S22)</f>
        <v>34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19" s="2" customFormat="1" ht="15" customHeight="1">
      <c r="A24" s="136" t="s">
        <v>511</v>
      </c>
      <c r="B24" s="136"/>
      <c r="C24" s="136"/>
      <c r="D24" s="138" t="s">
        <v>512</v>
      </c>
      <c r="E24" s="138"/>
      <c r="F24" s="138"/>
      <c r="G24" s="138"/>
      <c r="H24" s="138"/>
      <c r="I24" s="138" t="s">
        <v>513</v>
      </c>
      <c r="J24" s="138"/>
      <c r="K24" s="138"/>
      <c r="L24" s="138"/>
      <c r="M24" s="138"/>
      <c r="N24" s="138"/>
      <c r="O24" s="138"/>
      <c r="P24" s="138" t="s">
        <v>431</v>
      </c>
      <c r="Q24" s="138"/>
      <c r="R24" s="138"/>
      <c r="S24" s="138"/>
    </row>
    <row r="25" spans="1:14" s="2" customFormat="1" ht="15.75" customHeight="1">
      <c r="A25" s="137" t="s">
        <v>514</v>
      </c>
      <c r="B25" s="137"/>
      <c r="C25" s="137"/>
      <c r="H25" s="139" t="s">
        <v>562</v>
      </c>
      <c r="I25" s="139"/>
      <c r="J25" s="139"/>
      <c r="K25" s="139"/>
      <c r="L25" s="139"/>
      <c r="M25" s="139"/>
      <c r="N25" s="139"/>
    </row>
    <row r="26" spans="1:19" s="2" customFormat="1" ht="17.25" customHeight="1">
      <c r="A26" s="133" t="s">
        <v>5</v>
      </c>
      <c r="B26" s="133"/>
      <c r="C26" s="137" t="s">
        <v>56</v>
      </c>
      <c r="D26" s="137"/>
      <c r="E26" s="137"/>
      <c r="F26" s="137"/>
      <c r="G26" s="137"/>
      <c r="H26" s="137"/>
      <c r="I26" s="137"/>
      <c r="J26" s="137"/>
      <c r="K26" s="137"/>
      <c r="L26" s="137" t="s">
        <v>190</v>
      </c>
      <c r="M26" s="137"/>
      <c r="N26" s="137"/>
      <c r="O26" s="137"/>
      <c r="P26" s="137"/>
      <c r="Q26" s="137"/>
      <c r="R26" s="137"/>
      <c r="S26" s="137"/>
    </row>
    <row r="27" s="2" customFormat="1" ht="15" customHeight="1"/>
    <row r="29" ht="15">
      <c r="B29" s="44"/>
    </row>
    <row r="30" ht="15">
      <c r="B30" s="44"/>
    </row>
    <row r="31" ht="15">
      <c r="B31" s="45"/>
    </row>
    <row r="32" ht="15">
      <c r="B32" s="44"/>
    </row>
    <row r="33" ht="15">
      <c r="B33" s="44"/>
    </row>
    <row r="34" ht="15">
      <c r="B34" s="45"/>
    </row>
    <row r="35" ht="15">
      <c r="B35" s="44"/>
    </row>
    <row r="36" ht="15">
      <c r="B36" s="44"/>
    </row>
    <row r="37" ht="15">
      <c r="B37" s="44"/>
    </row>
  </sheetData>
  <sheetProtection/>
  <mergeCells count="11">
    <mergeCell ref="A25:C25"/>
    <mergeCell ref="H25:N25"/>
    <mergeCell ref="A26:B26"/>
    <mergeCell ref="C26:K26"/>
    <mergeCell ref="L26:S26"/>
    <mergeCell ref="A1:S1"/>
    <mergeCell ref="A2:S2"/>
    <mergeCell ref="A24:C24"/>
    <mergeCell ref="D24:H24"/>
    <mergeCell ref="I24:O24"/>
    <mergeCell ref="P24:S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42"/>
  <sheetViews>
    <sheetView zoomScalePageLayoutView="0" workbookViewId="0" topLeftCell="A1">
      <selection activeCell="B4" sqref="B4:B27"/>
    </sheetView>
  </sheetViews>
  <sheetFormatPr defaultColWidth="9.00390625" defaultRowHeight="12.75"/>
  <cols>
    <col min="1" max="1" width="3.875" style="0" customWidth="1"/>
    <col min="2" max="2" width="24.375" style="0" customWidth="1"/>
    <col min="3" max="7" width="4.25390625" style="0" customWidth="1"/>
    <col min="8" max="8" width="4.125" style="0" customWidth="1"/>
    <col min="9" max="15" width="4.25390625" style="0" customWidth="1"/>
    <col min="16" max="17" width="4.125" style="0" customWidth="1"/>
    <col min="18" max="18" width="4.375" style="0" customWidth="1"/>
    <col min="19" max="19" width="7.25390625" style="0" customWidth="1"/>
    <col min="20" max="20" width="5.75390625" style="0" customWidth="1"/>
    <col min="21" max="21" width="4.75390625" style="0" customWidth="1"/>
    <col min="22" max="22" width="4.875" style="0" customWidth="1"/>
    <col min="23" max="23" width="5.00390625" style="0" customWidth="1"/>
  </cols>
  <sheetData>
    <row r="1" spans="1:23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4" ht="18.75" customHeight="1">
      <c r="A2" s="134" t="s">
        <v>71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2"/>
    </row>
    <row r="3" spans="1:24" ht="151.5" customHeight="1">
      <c r="A3" s="6" t="s">
        <v>0</v>
      </c>
      <c r="B3" s="39" t="s">
        <v>1</v>
      </c>
      <c r="C3" s="106" t="s">
        <v>104</v>
      </c>
      <c r="D3" s="106" t="s">
        <v>10</v>
      </c>
      <c r="E3" s="106" t="s">
        <v>141</v>
      </c>
      <c r="F3" s="106" t="s">
        <v>12</v>
      </c>
      <c r="G3" s="106" t="s">
        <v>65</v>
      </c>
      <c r="H3" s="106" t="s">
        <v>66</v>
      </c>
      <c r="I3" s="106" t="s">
        <v>142</v>
      </c>
      <c r="J3" s="106" t="s">
        <v>143</v>
      </c>
      <c r="K3" s="106" t="s">
        <v>69</v>
      </c>
      <c r="L3" s="106" t="s">
        <v>70</v>
      </c>
      <c r="M3" s="106" t="s">
        <v>67</v>
      </c>
      <c r="N3" s="106" t="s">
        <v>68</v>
      </c>
      <c r="O3" s="106" t="s">
        <v>128</v>
      </c>
      <c r="P3" s="106" t="s">
        <v>144</v>
      </c>
      <c r="Q3" s="106" t="s">
        <v>145</v>
      </c>
      <c r="R3" s="106" t="s">
        <v>146</v>
      </c>
      <c r="S3" s="107" t="s">
        <v>8</v>
      </c>
      <c r="T3" s="107" t="s">
        <v>7</v>
      </c>
      <c r="U3" s="103" t="s">
        <v>4</v>
      </c>
      <c r="V3" s="98" t="s">
        <v>3</v>
      </c>
      <c r="W3" s="103" t="s">
        <v>2</v>
      </c>
      <c r="X3" s="2"/>
    </row>
    <row r="4" spans="1:24" ht="15" customHeight="1">
      <c r="A4" s="37">
        <v>1</v>
      </c>
      <c r="B4" s="120" t="s">
        <v>309</v>
      </c>
      <c r="C4" s="62"/>
      <c r="D4" s="62">
        <v>4</v>
      </c>
      <c r="E4" s="62"/>
      <c r="F4" s="63">
        <v>5</v>
      </c>
      <c r="G4" s="64"/>
      <c r="H4" s="64">
        <v>4</v>
      </c>
      <c r="I4" s="64"/>
      <c r="J4" s="64"/>
      <c r="K4" s="64"/>
      <c r="L4" s="64"/>
      <c r="M4" s="64">
        <v>5</v>
      </c>
      <c r="N4" s="64">
        <v>5</v>
      </c>
      <c r="O4" s="64">
        <v>4</v>
      </c>
      <c r="P4" s="64"/>
      <c r="Q4" s="64"/>
      <c r="R4" s="64"/>
      <c r="S4" s="63"/>
      <c r="T4" s="63">
        <v>0</v>
      </c>
      <c r="U4" s="64">
        <v>0</v>
      </c>
      <c r="V4" s="65">
        <v>0</v>
      </c>
      <c r="W4" s="64">
        <f>U4-V4</f>
        <v>0</v>
      </c>
      <c r="X4" s="2"/>
    </row>
    <row r="5" spans="1:24" ht="12.75" customHeight="1">
      <c r="A5" s="37">
        <v>2</v>
      </c>
      <c r="B5" s="120" t="s">
        <v>310</v>
      </c>
      <c r="C5" s="62"/>
      <c r="D5" s="62">
        <v>3</v>
      </c>
      <c r="E5" s="62"/>
      <c r="F5" s="63">
        <v>5</v>
      </c>
      <c r="G5" s="64"/>
      <c r="H5" s="64">
        <v>3</v>
      </c>
      <c r="I5" s="64"/>
      <c r="J5" s="64"/>
      <c r="K5" s="64"/>
      <c r="L5" s="64"/>
      <c r="M5" s="64">
        <v>4</v>
      </c>
      <c r="N5" s="64" t="s">
        <v>188</v>
      </c>
      <c r="O5" s="64">
        <v>4</v>
      </c>
      <c r="P5" s="64"/>
      <c r="Q5" s="64"/>
      <c r="R5" s="64"/>
      <c r="S5" s="63"/>
      <c r="T5" s="63">
        <v>1</v>
      </c>
      <c r="U5" s="64">
        <v>2</v>
      </c>
      <c r="V5" s="65">
        <v>0</v>
      </c>
      <c r="W5" s="64">
        <f aca="true" t="shared" si="0" ref="W5:W27">U5-V5</f>
        <v>2</v>
      </c>
      <c r="X5" s="2"/>
    </row>
    <row r="6" spans="1:24" ht="12.75" customHeight="1">
      <c r="A6" s="37">
        <v>3</v>
      </c>
      <c r="B6" s="120" t="s">
        <v>311</v>
      </c>
      <c r="C6" s="62"/>
      <c r="D6" s="62">
        <v>4</v>
      </c>
      <c r="E6" s="62"/>
      <c r="F6" s="63">
        <v>4</v>
      </c>
      <c r="G6" s="64"/>
      <c r="H6" s="64">
        <v>3</v>
      </c>
      <c r="I6" s="64"/>
      <c r="J6" s="64"/>
      <c r="K6" s="64"/>
      <c r="L6" s="64"/>
      <c r="M6" s="64">
        <v>5</v>
      </c>
      <c r="N6" s="64">
        <v>5</v>
      </c>
      <c r="O6" s="64">
        <v>3</v>
      </c>
      <c r="P6" s="64"/>
      <c r="Q6" s="64"/>
      <c r="R6" s="64"/>
      <c r="S6" s="63"/>
      <c r="T6" s="63">
        <v>0</v>
      </c>
      <c r="U6" s="64">
        <v>0</v>
      </c>
      <c r="V6" s="65">
        <v>0</v>
      </c>
      <c r="W6" s="64">
        <f t="shared" si="0"/>
        <v>0</v>
      </c>
      <c r="X6" s="2"/>
    </row>
    <row r="7" spans="1:24" ht="12.75" customHeight="1">
      <c r="A7" s="37">
        <v>4</v>
      </c>
      <c r="B7" s="120" t="s">
        <v>312</v>
      </c>
      <c r="C7" s="62"/>
      <c r="D7" s="62">
        <v>5</v>
      </c>
      <c r="E7" s="62"/>
      <c r="F7" s="63">
        <v>4</v>
      </c>
      <c r="G7" s="64"/>
      <c r="H7" s="64">
        <v>3</v>
      </c>
      <c r="I7" s="64"/>
      <c r="J7" s="64"/>
      <c r="K7" s="64"/>
      <c r="L7" s="64"/>
      <c r="M7" s="64">
        <v>5</v>
      </c>
      <c r="N7" s="64">
        <v>5</v>
      </c>
      <c r="O7" s="64">
        <v>3</v>
      </c>
      <c r="P7" s="64"/>
      <c r="Q7" s="64"/>
      <c r="R7" s="64"/>
      <c r="S7" s="63"/>
      <c r="T7" s="63">
        <v>0</v>
      </c>
      <c r="U7" s="64">
        <v>0</v>
      </c>
      <c r="V7" s="65">
        <v>0</v>
      </c>
      <c r="W7" s="64">
        <f t="shared" si="0"/>
        <v>0</v>
      </c>
      <c r="X7" s="2"/>
    </row>
    <row r="8" spans="1:24" ht="12.75" customHeight="1">
      <c r="A8" s="37">
        <v>5</v>
      </c>
      <c r="B8" s="120" t="s">
        <v>313</v>
      </c>
      <c r="C8" s="62"/>
      <c r="D8" s="62" t="s">
        <v>188</v>
      </c>
      <c r="E8" s="62"/>
      <c r="F8" s="63">
        <v>5</v>
      </c>
      <c r="G8" s="64"/>
      <c r="H8" s="64">
        <v>4</v>
      </c>
      <c r="I8" s="64"/>
      <c r="J8" s="64"/>
      <c r="K8" s="64"/>
      <c r="L8" s="64"/>
      <c r="M8" s="64" t="s">
        <v>188</v>
      </c>
      <c r="N8" s="64" t="s">
        <v>188</v>
      </c>
      <c r="O8" s="64">
        <v>2</v>
      </c>
      <c r="P8" s="64"/>
      <c r="Q8" s="64"/>
      <c r="R8" s="64"/>
      <c r="S8" s="63"/>
      <c r="T8" s="63">
        <v>4</v>
      </c>
      <c r="U8" s="64">
        <v>28</v>
      </c>
      <c r="V8" s="65">
        <v>26</v>
      </c>
      <c r="W8" s="64">
        <f t="shared" si="0"/>
        <v>2</v>
      </c>
      <c r="X8" s="2"/>
    </row>
    <row r="9" spans="1:24" ht="12.75" customHeight="1">
      <c r="A9" s="37">
        <v>6</v>
      </c>
      <c r="B9" s="120" t="s">
        <v>314</v>
      </c>
      <c r="C9" s="62"/>
      <c r="D9" s="62">
        <v>4</v>
      </c>
      <c r="E9" s="62"/>
      <c r="F9" s="63">
        <v>4</v>
      </c>
      <c r="G9" s="64"/>
      <c r="H9" s="64" t="s">
        <v>188</v>
      </c>
      <c r="I9" s="64"/>
      <c r="J9" s="64"/>
      <c r="K9" s="64"/>
      <c r="L9" s="64"/>
      <c r="M9" s="64">
        <v>3</v>
      </c>
      <c r="N9" s="64">
        <v>4</v>
      </c>
      <c r="O9" s="64">
        <v>2</v>
      </c>
      <c r="P9" s="64"/>
      <c r="Q9" s="64"/>
      <c r="R9" s="64"/>
      <c r="S9" s="63"/>
      <c r="T9" s="63">
        <v>2</v>
      </c>
      <c r="U9" s="64">
        <v>20</v>
      </c>
      <c r="V9" s="65">
        <v>0</v>
      </c>
      <c r="W9" s="64">
        <f t="shared" si="0"/>
        <v>20</v>
      </c>
      <c r="X9" s="2"/>
    </row>
    <row r="10" spans="1:24" ht="12.75" customHeight="1">
      <c r="A10" s="37">
        <v>7</v>
      </c>
      <c r="B10" s="120" t="s">
        <v>315</v>
      </c>
      <c r="C10" s="62"/>
      <c r="D10" s="62">
        <v>5</v>
      </c>
      <c r="E10" s="62"/>
      <c r="F10" s="63">
        <v>5</v>
      </c>
      <c r="G10" s="64"/>
      <c r="H10" s="64">
        <v>3</v>
      </c>
      <c r="I10" s="64"/>
      <c r="J10" s="64"/>
      <c r="K10" s="64"/>
      <c r="L10" s="64"/>
      <c r="M10" s="64">
        <v>3</v>
      </c>
      <c r="N10" s="64">
        <v>3</v>
      </c>
      <c r="O10" s="64">
        <v>4</v>
      </c>
      <c r="P10" s="64"/>
      <c r="Q10" s="64"/>
      <c r="R10" s="64"/>
      <c r="S10" s="63"/>
      <c r="T10" s="63">
        <v>0</v>
      </c>
      <c r="U10" s="64">
        <v>8</v>
      </c>
      <c r="V10" s="65">
        <v>8</v>
      </c>
      <c r="W10" s="64">
        <f t="shared" si="0"/>
        <v>0</v>
      </c>
      <c r="X10" s="2"/>
    </row>
    <row r="11" spans="1:24" ht="12.75" customHeight="1">
      <c r="A11" s="37">
        <v>8</v>
      </c>
      <c r="B11" s="120" t="s">
        <v>316</v>
      </c>
      <c r="C11" s="62"/>
      <c r="D11" s="62">
        <v>4</v>
      </c>
      <c r="E11" s="62"/>
      <c r="F11" s="63">
        <v>4</v>
      </c>
      <c r="G11" s="64"/>
      <c r="H11" s="64" t="s">
        <v>188</v>
      </c>
      <c r="I11" s="64"/>
      <c r="J11" s="64"/>
      <c r="K11" s="64"/>
      <c r="L11" s="64"/>
      <c r="M11" s="64">
        <v>2</v>
      </c>
      <c r="N11" s="64">
        <v>4</v>
      </c>
      <c r="O11" s="64">
        <v>3</v>
      </c>
      <c r="P11" s="64"/>
      <c r="Q11" s="64"/>
      <c r="R11" s="64"/>
      <c r="S11" s="63"/>
      <c r="T11" s="63">
        <v>2</v>
      </c>
      <c r="U11" s="64">
        <v>22</v>
      </c>
      <c r="V11" s="65">
        <v>0</v>
      </c>
      <c r="W11" s="64">
        <f t="shared" si="0"/>
        <v>22</v>
      </c>
      <c r="X11" s="2"/>
    </row>
    <row r="12" spans="1:24" ht="12.75" customHeight="1">
      <c r="A12" s="37">
        <v>9</v>
      </c>
      <c r="B12" s="120" t="s">
        <v>317</v>
      </c>
      <c r="C12" s="62"/>
      <c r="D12" s="62">
        <v>5</v>
      </c>
      <c r="E12" s="62"/>
      <c r="F12" s="63">
        <v>4</v>
      </c>
      <c r="G12" s="64"/>
      <c r="H12" s="64">
        <v>3</v>
      </c>
      <c r="I12" s="64"/>
      <c r="J12" s="64"/>
      <c r="K12" s="64"/>
      <c r="L12" s="64"/>
      <c r="M12" s="64">
        <v>5</v>
      </c>
      <c r="N12" s="64">
        <v>5</v>
      </c>
      <c r="O12" s="64">
        <v>3</v>
      </c>
      <c r="P12" s="64"/>
      <c r="Q12" s="64"/>
      <c r="R12" s="64"/>
      <c r="S12" s="63"/>
      <c r="T12" s="63">
        <v>0</v>
      </c>
      <c r="U12" s="64">
        <v>0</v>
      </c>
      <c r="V12" s="65">
        <v>0</v>
      </c>
      <c r="W12" s="64">
        <f t="shared" si="0"/>
        <v>0</v>
      </c>
      <c r="X12" s="2"/>
    </row>
    <row r="13" spans="1:24" ht="12.75" customHeight="1">
      <c r="A13" s="37">
        <v>10</v>
      </c>
      <c r="B13" s="120" t="s">
        <v>318</v>
      </c>
      <c r="C13" s="62"/>
      <c r="D13" s="62">
        <v>4</v>
      </c>
      <c r="E13" s="62"/>
      <c r="F13" s="63">
        <v>4</v>
      </c>
      <c r="G13" s="64"/>
      <c r="H13" s="64">
        <v>3</v>
      </c>
      <c r="I13" s="64"/>
      <c r="J13" s="64"/>
      <c r="K13" s="64"/>
      <c r="L13" s="64"/>
      <c r="M13" s="64">
        <v>4</v>
      </c>
      <c r="N13" s="64">
        <v>5</v>
      </c>
      <c r="O13" s="64">
        <v>4</v>
      </c>
      <c r="P13" s="64"/>
      <c r="Q13" s="64"/>
      <c r="R13" s="64"/>
      <c r="S13" s="63"/>
      <c r="T13" s="63">
        <v>0</v>
      </c>
      <c r="U13" s="64">
        <v>0</v>
      </c>
      <c r="V13" s="65">
        <v>0</v>
      </c>
      <c r="W13" s="64">
        <f t="shared" si="0"/>
        <v>0</v>
      </c>
      <c r="X13" s="2"/>
    </row>
    <row r="14" spans="1:24" ht="12.75" customHeight="1">
      <c r="A14" s="37">
        <v>11</v>
      </c>
      <c r="B14" s="120" t="s">
        <v>319</v>
      </c>
      <c r="C14" s="62"/>
      <c r="D14" s="62">
        <v>4</v>
      </c>
      <c r="E14" s="62"/>
      <c r="F14" s="63">
        <v>5</v>
      </c>
      <c r="G14" s="64"/>
      <c r="H14" s="64">
        <v>4</v>
      </c>
      <c r="I14" s="64"/>
      <c r="J14" s="64"/>
      <c r="K14" s="64"/>
      <c r="L14" s="64"/>
      <c r="M14" s="64">
        <v>4</v>
      </c>
      <c r="N14" s="64">
        <v>4</v>
      </c>
      <c r="O14" s="64">
        <v>4</v>
      </c>
      <c r="P14" s="64"/>
      <c r="Q14" s="64"/>
      <c r="R14" s="64"/>
      <c r="S14" s="63"/>
      <c r="T14" s="63">
        <v>0</v>
      </c>
      <c r="U14" s="64">
        <v>2</v>
      </c>
      <c r="V14" s="65">
        <v>0</v>
      </c>
      <c r="W14" s="64">
        <f t="shared" si="0"/>
        <v>2</v>
      </c>
      <c r="X14" s="2"/>
    </row>
    <row r="15" spans="1:24" ht="12.75" customHeight="1">
      <c r="A15" s="37">
        <v>12</v>
      </c>
      <c r="B15" s="120" t="s">
        <v>320</v>
      </c>
      <c r="C15" s="62"/>
      <c r="D15" s="62">
        <v>4</v>
      </c>
      <c r="E15" s="62"/>
      <c r="F15" s="63">
        <v>5</v>
      </c>
      <c r="G15" s="64"/>
      <c r="H15" s="64">
        <v>3</v>
      </c>
      <c r="I15" s="64"/>
      <c r="J15" s="64"/>
      <c r="K15" s="64"/>
      <c r="L15" s="64"/>
      <c r="M15" s="64">
        <v>3</v>
      </c>
      <c r="N15" s="64">
        <v>4</v>
      </c>
      <c r="O15" s="64">
        <v>4</v>
      </c>
      <c r="P15" s="64"/>
      <c r="Q15" s="64"/>
      <c r="R15" s="64"/>
      <c r="S15" s="63"/>
      <c r="T15" s="63">
        <v>0</v>
      </c>
      <c r="U15" s="64">
        <v>4</v>
      </c>
      <c r="V15" s="65">
        <v>0</v>
      </c>
      <c r="W15" s="64">
        <f t="shared" si="0"/>
        <v>4</v>
      </c>
      <c r="X15" s="2"/>
    </row>
    <row r="16" spans="1:24" ht="12.75" customHeight="1">
      <c r="A16" s="37">
        <v>13</v>
      </c>
      <c r="B16" s="120" t="s">
        <v>321</v>
      </c>
      <c r="C16" s="30"/>
      <c r="D16" s="30">
        <v>4</v>
      </c>
      <c r="E16" s="30"/>
      <c r="F16" s="63">
        <v>5</v>
      </c>
      <c r="G16" s="64"/>
      <c r="H16" s="64">
        <v>3</v>
      </c>
      <c r="I16" s="64"/>
      <c r="J16" s="64"/>
      <c r="K16" s="64"/>
      <c r="L16" s="64"/>
      <c r="M16" s="64">
        <v>3</v>
      </c>
      <c r="N16" s="64">
        <v>2</v>
      </c>
      <c r="O16" s="64">
        <v>4</v>
      </c>
      <c r="P16" s="64"/>
      <c r="Q16" s="64"/>
      <c r="R16" s="64"/>
      <c r="S16" s="63"/>
      <c r="T16" s="63">
        <v>1</v>
      </c>
      <c r="U16" s="64">
        <v>4</v>
      </c>
      <c r="V16" s="65">
        <v>0</v>
      </c>
      <c r="W16" s="64">
        <f t="shared" si="0"/>
        <v>4</v>
      </c>
      <c r="X16" s="2"/>
    </row>
    <row r="17" spans="1:24" ht="12.75" customHeight="1">
      <c r="A17" s="37">
        <v>14</v>
      </c>
      <c r="B17" s="120" t="s">
        <v>322</v>
      </c>
      <c r="C17" s="62"/>
      <c r="D17" s="62">
        <v>4</v>
      </c>
      <c r="E17" s="62"/>
      <c r="F17" s="63">
        <v>5</v>
      </c>
      <c r="G17" s="64"/>
      <c r="H17" s="64">
        <v>4</v>
      </c>
      <c r="I17" s="64"/>
      <c r="J17" s="64"/>
      <c r="K17" s="64"/>
      <c r="L17" s="64"/>
      <c r="M17" s="64">
        <v>5</v>
      </c>
      <c r="N17" s="64">
        <v>5</v>
      </c>
      <c r="O17" s="64">
        <v>4</v>
      </c>
      <c r="P17" s="64"/>
      <c r="Q17" s="64"/>
      <c r="R17" s="64"/>
      <c r="S17" s="63"/>
      <c r="T17" s="63">
        <v>0</v>
      </c>
      <c r="U17" s="64">
        <v>4</v>
      </c>
      <c r="V17" s="65">
        <v>4</v>
      </c>
      <c r="W17" s="64">
        <f t="shared" si="0"/>
        <v>0</v>
      </c>
      <c r="X17" s="2"/>
    </row>
    <row r="18" spans="1:24" ht="12.75" customHeight="1">
      <c r="A18" s="37">
        <v>15</v>
      </c>
      <c r="B18" s="120" t="s">
        <v>323</v>
      </c>
      <c r="C18" s="62"/>
      <c r="D18" s="62" t="s">
        <v>188</v>
      </c>
      <c r="E18" s="62"/>
      <c r="F18" s="63" t="s">
        <v>188</v>
      </c>
      <c r="G18" s="64"/>
      <c r="H18" s="64" t="s">
        <v>188</v>
      </c>
      <c r="I18" s="64"/>
      <c r="J18" s="64"/>
      <c r="K18" s="64"/>
      <c r="L18" s="64"/>
      <c r="M18" s="64" t="s">
        <v>188</v>
      </c>
      <c r="N18" s="64" t="s">
        <v>188</v>
      </c>
      <c r="O18" s="64">
        <v>2</v>
      </c>
      <c r="P18" s="64"/>
      <c r="Q18" s="64"/>
      <c r="R18" s="64"/>
      <c r="S18" s="63"/>
      <c r="T18" s="63">
        <v>6</v>
      </c>
      <c r="U18" s="64">
        <v>78</v>
      </c>
      <c r="V18" s="65">
        <v>0</v>
      </c>
      <c r="W18" s="64">
        <f t="shared" si="0"/>
        <v>78</v>
      </c>
      <c r="X18" s="2"/>
    </row>
    <row r="19" spans="1:24" ht="12.75" customHeight="1">
      <c r="A19" s="37">
        <v>16</v>
      </c>
      <c r="B19" s="120" t="s">
        <v>324</v>
      </c>
      <c r="C19" s="62"/>
      <c r="D19" s="62">
        <v>4</v>
      </c>
      <c r="E19" s="62"/>
      <c r="F19" s="63">
        <v>5</v>
      </c>
      <c r="G19" s="64"/>
      <c r="H19" s="64">
        <v>4</v>
      </c>
      <c r="I19" s="64"/>
      <c r="J19" s="64"/>
      <c r="K19" s="64"/>
      <c r="L19" s="64"/>
      <c r="M19" s="64">
        <v>5</v>
      </c>
      <c r="N19" s="64">
        <v>5</v>
      </c>
      <c r="O19" s="64">
        <v>4</v>
      </c>
      <c r="P19" s="64"/>
      <c r="Q19" s="64"/>
      <c r="R19" s="64"/>
      <c r="S19" s="63"/>
      <c r="T19" s="63">
        <v>0</v>
      </c>
      <c r="U19" s="64">
        <v>0</v>
      </c>
      <c r="V19" s="65">
        <v>0</v>
      </c>
      <c r="W19" s="64">
        <f t="shared" si="0"/>
        <v>0</v>
      </c>
      <c r="X19" s="2"/>
    </row>
    <row r="20" spans="1:24" ht="12.75" customHeight="1">
      <c r="A20" s="37">
        <v>17</v>
      </c>
      <c r="B20" s="120" t="s">
        <v>325</v>
      </c>
      <c r="C20" s="62"/>
      <c r="D20" s="62" t="s">
        <v>188</v>
      </c>
      <c r="E20" s="62"/>
      <c r="F20" s="63">
        <v>4</v>
      </c>
      <c r="G20" s="64"/>
      <c r="H20" s="64">
        <v>3</v>
      </c>
      <c r="I20" s="64"/>
      <c r="J20" s="64"/>
      <c r="K20" s="64"/>
      <c r="L20" s="64"/>
      <c r="M20" s="64">
        <v>5</v>
      </c>
      <c r="N20" s="64">
        <v>5</v>
      </c>
      <c r="O20" s="64">
        <v>4</v>
      </c>
      <c r="P20" s="64"/>
      <c r="Q20" s="64"/>
      <c r="R20" s="64"/>
      <c r="S20" s="63"/>
      <c r="T20" s="63">
        <v>1</v>
      </c>
      <c r="U20" s="64">
        <v>32</v>
      </c>
      <c r="V20" s="65">
        <v>32</v>
      </c>
      <c r="W20" s="64">
        <f t="shared" si="0"/>
        <v>0</v>
      </c>
      <c r="X20" s="2"/>
    </row>
    <row r="21" spans="1:24" ht="12.75" customHeight="1">
      <c r="A21" s="37">
        <v>18</v>
      </c>
      <c r="B21" s="121" t="s">
        <v>326</v>
      </c>
      <c r="C21" s="62"/>
      <c r="D21" s="62">
        <v>4</v>
      </c>
      <c r="E21" s="62"/>
      <c r="F21" s="63">
        <v>4</v>
      </c>
      <c r="G21" s="64"/>
      <c r="H21" s="64">
        <v>3</v>
      </c>
      <c r="I21" s="64"/>
      <c r="J21" s="64"/>
      <c r="K21" s="64"/>
      <c r="L21" s="64"/>
      <c r="M21" s="64">
        <v>5</v>
      </c>
      <c r="N21" s="64">
        <v>5</v>
      </c>
      <c r="O21" s="64">
        <v>4</v>
      </c>
      <c r="P21" s="64"/>
      <c r="Q21" s="64"/>
      <c r="R21" s="64"/>
      <c r="S21" s="63"/>
      <c r="T21" s="63">
        <v>0</v>
      </c>
      <c r="U21" s="64">
        <v>0</v>
      </c>
      <c r="V21" s="65">
        <v>0</v>
      </c>
      <c r="W21" s="64">
        <f t="shared" si="0"/>
        <v>0</v>
      </c>
      <c r="X21" s="2"/>
    </row>
    <row r="22" spans="1:24" ht="12.75" customHeight="1">
      <c r="A22" s="37">
        <v>19</v>
      </c>
      <c r="B22" s="121" t="s">
        <v>327</v>
      </c>
      <c r="C22" s="62"/>
      <c r="D22" s="62">
        <v>4</v>
      </c>
      <c r="E22" s="62"/>
      <c r="F22" s="63">
        <v>4</v>
      </c>
      <c r="G22" s="64"/>
      <c r="H22" s="64">
        <v>5</v>
      </c>
      <c r="I22" s="64"/>
      <c r="J22" s="64"/>
      <c r="K22" s="64"/>
      <c r="L22" s="64"/>
      <c r="M22" s="64">
        <v>5</v>
      </c>
      <c r="N22" s="64">
        <v>5</v>
      </c>
      <c r="O22" s="64">
        <v>5</v>
      </c>
      <c r="P22" s="64"/>
      <c r="Q22" s="64"/>
      <c r="R22" s="64"/>
      <c r="S22" s="63"/>
      <c r="T22" s="63">
        <v>0</v>
      </c>
      <c r="U22" s="64">
        <v>0</v>
      </c>
      <c r="V22" s="65">
        <v>0</v>
      </c>
      <c r="W22" s="64">
        <f t="shared" si="0"/>
        <v>0</v>
      </c>
      <c r="X22" s="2"/>
    </row>
    <row r="23" spans="1:24" ht="12.75" customHeight="1">
      <c r="A23" s="37">
        <v>20</v>
      </c>
      <c r="B23" s="122" t="s">
        <v>328</v>
      </c>
      <c r="C23" s="62"/>
      <c r="D23" s="62">
        <v>4</v>
      </c>
      <c r="E23" s="62"/>
      <c r="F23" s="63">
        <v>5</v>
      </c>
      <c r="G23" s="64"/>
      <c r="H23" s="64">
        <v>3</v>
      </c>
      <c r="I23" s="64"/>
      <c r="J23" s="64"/>
      <c r="K23" s="64"/>
      <c r="L23" s="64"/>
      <c r="M23" s="64">
        <v>4</v>
      </c>
      <c r="N23" s="64">
        <v>5</v>
      </c>
      <c r="O23" s="64">
        <v>4</v>
      </c>
      <c r="P23" s="64"/>
      <c r="Q23" s="64"/>
      <c r="R23" s="64"/>
      <c r="S23" s="63"/>
      <c r="T23" s="63">
        <v>0</v>
      </c>
      <c r="U23" s="64">
        <v>0</v>
      </c>
      <c r="V23" s="65">
        <v>0</v>
      </c>
      <c r="W23" s="64">
        <f t="shared" si="0"/>
        <v>0</v>
      </c>
      <c r="X23" s="2"/>
    </row>
    <row r="24" spans="1:24" ht="12.75" customHeight="1">
      <c r="A24" s="37">
        <v>21</v>
      </c>
      <c r="B24" s="123" t="s">
        <v>329</v>
      </c>
      <c r="C24" s="62"/>
      <c r="D24" s="62">
        <v>5</v>
      </c>
      <c r="E24" s="62"/>
      <c r="F24" s="63">
        <v>3</v>
      </c>
      <c r="G24" s="64"/>
      <c r="H24" s="64">
        <v>4</v>
      </c>
      <c r="I24" s="64"/>
      <c r="J24" s="64"/>
      <c r="K24" s="64"/>
      <c r="L24" s="64"/>
      <c r="M24" s="64">
        <v>4</v>
      </c>
      <c r="N24" s="64">
        <v>5</v>
      </c>
      <c r="O24" s="64">
        <v>4</v>
      </c>
      <c r="P24" s="64"/>
      <c r="Q24" s="64"/>
      <c r="R24" s="64"/>
      <c r="S24" s="63"/>
      <c r="T24" s="63">
        <v>0</v>
      </c>
      <c r="U24" s="64">
        <v>0</v>
      </c>
      <c r="V24" s="65">
        <v>0</v>
      </c>
      <c r="W24" s="64">
        <f t="shared" si="0"/>
        <v>0</v>
      </c>
      <c r="X24" s="2"/>
    </row>
    <row r="25" spans="1:24" ht="12.75" customHeight="1">
      <c r="A25" s="37">
        <v>22</v>
      </c>
      <c r="B25" s="123" t="s">
        <v>330</v>
      </c>
      <c r="C25" s="62"/>
      <c r="D25" s="62" t="s">
        <v>188</v>
      </c>
      <c r="E25" s="62"/>
      <c r="F25" s="63" t="s">
        <v>188</v>
      </c>
      <c r="G25" s="64"/>
      <c r="H25" s="64" t="s">
        <v>188</v>
      </c>
      <c r="I25" s="64"/>
      <c r="J25" s="64"/>
      <c r="K25" s="64"/>
      <c r="L25" s="64"/>
      <c r="M25" s="64" t="s">
        <v>188</v>
      </c>
      <c r="N25" s="64" t="s">
        <v>188</v>
      </c>
      <c r="O25" s="64">
        <v>2</v>
      </c>
      <c r="P25" s="64"/>
      <c r="Q25" s="64"/>
      <c r="R25" s="64"/>
      <c r="S25" s="63"/>
      <c r="T25" s="63">
        <v>6</v>
      </c>
      <c r="U25" s="64">
        <v>58</v>
      </c>
      <c r="V25" s="65">
        <v>0</v>
      </c>
      <c r="W25" s="64">
        <f t="shared" si="0"/>
        <v>58</v>
      </c>
      <c r="X25" s="2"/>
    </row>
    <row r="26" spans="1:24" ht="15" customHeight="1">
      <c r="A26" s="37">
        <v>23</v>
      </c>
      <c r="B26" s="123" t="s">
        <v>331</v>
      </c>
      <c r="C26" s="66"/>
      <c r="D26" s="66">
        <v>4</v>
      </c>
      <c r="E26" s="66"/>
      <c r="F26" s="64">
        <v>3</v>
      </c>
      <c r="G26" s="64"/>
      <c r="H26" s="64">
        <v>2</v>
      </c>
      <c r="I26" s="64"/>
      <c r="J26" s="64"/>
      <c r="K26" s="64"/>
      <c r="L26" s="64"/>
      <c r="M26" s="64" t="s">
        <v>188</v>
      </c>
      <c r="N26" s="64">
        <v>3</v>
      </c>
      <c r="O26" s="64">
        <v>2</v>
      </c>
      <c r="P26" s="64"/>
      <c r="Q26" s="64"/>
      <c r="R26" s="64"/>
      <c r="S26" s="63"/>
      <c r="T26" s="63">
        <v>3</v>
      </c>
      <c r="U26" s="64">
        <v>8</v>
      </c>
      <c r="V26" s="65">
        <v>0</v>
      </c>
      <c r="W26" s="64">
        <f t="shared" si="0"/>
        <v>8</v>
      </c>
      <c r="X26" s="2"/>
    </row>
    <row r="27" spans="1:24" ht="15" customHeight="1">
      <c r="A27" s="37">
        <v>24</v>
      </c>
      <c r="B27" s="123" t="s">
        <v>332</v>
      </c>
      <c r="C27" s="66"/>
      <c r="D27" s="64" t="s">
        <v>188</v>
      </c>
      <c r="E27" s="64"/>
      <c r="F27" s="64">
        <v>4</v>
      </c>
      <c r="G27" s="64"/>
      <c r="H27" s="64">
        <v>3</v>
      </c>
      <c r="I27" s="64"/>
      <c r="J27" s="64"/>
      <c r="K27" s="64"/>
      <c r="L27" s="64"/>
      <c r="M27" s="64">
        <v>4</v>
      </c>
      <c r="N27" s="64" t="s">
        <v>188</v>
      </c>
      <c r="O27" s="64">
        <v>4</v>
      </c>
      <c r="P27" s="64"/>
      <c r="Q27" s="64"/>
      <c r="R27" s="64"/>
      <c r="S27" s="63"/>
      <c r="T27" s="63">
        <v>2</v>
      </c>
      <c r="U27" s="64">
        <v>26</v>
      </c>
      <c r="V27" s="65">
        <v>0</v>
      </c>
      <c r="W27" s="64">
        <f t="shared" si="0"/>
        <v>26</v>
      </c>
      <c r="X27" s="2"/>
    </row>
    <row r="28" spans="1:72" s="3" customFormat="1" ht="15" customHeight="1">
      <c r="A28" s="4"/>
      <c r="B28" s="8" t="s">
        <v>6</v>
      </c>
      <c r="C28" s="4"/>
      <c r="D28" s="4"/>
      <c r="E28" s="4"/>
      <c r="F28" s="4"/>
      <c r="G28" s="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>SUM(T4:T27)</f>
        <v>28</v>
      </c>
      <c r="U28" s="4">
        <f>SUM(U4:U27)</f>
        <v>296</v>
      </c>
      <c r="V28" s="4">
        <f>SUM(V4:V27)</f>
        <v>70</v>
      </c>
      <c r="W28" s="4">
        <f>SUM(W4:W27)</f>
        <v>226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21" s="2" customFormat="1" ht="15" customHeight="1">
      <c r="A29" s="138" t="s">
        <v>216</v>
      </c>
      <c r="B29" s="138"/>
      <c r="C29" s="138"/>
      <c r="D29" s="29"/>
      <c r="E29" s="29"/>
      <c r="F29" s="29" t="s">
        <v>215</v>
      </c>
      <c r="G29" s="29"/>
      <c r="H29" s="64"/>
      <c r="I29" s="29"/>
      <c r="J29" s="29"/>
      <c r="K29" s="29"/>
      <c r="L29" s="138" t="s">
        <v>257</v>
      </c>
      <c r="M29" s="138"/>
      <c r="N29" s="138"/>
      <c r="O29" s="138"/>
      <c r="P29" s="138"/>
      <c r="Q29" s="138"/>
      <c r="R29" s="29"/>
      <c r="S29" s="29"/>
      <c r="T29" s="29" t="s">
        <v>236</v>
      </c>
      <c r="U29" s="46"/>
    </row>
    <row r="30" spans="1:18" s="2" customFormat="1" ht="15.75" customHeight="1">
      <c r="A30" s="2" t="s">
        <v>195</v>
      </c>
      <c r="B30" s="9"/>
      <c r="H30" s="133" t="s">
        <v>237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19" s="2" customFormat="1" ht="17.25" customHeight="1">
      <c r="A31" s="133" t="s">
        <v>5</v>
      </c>
      <c r="B31" s="133"/>
      <c r="C31" s="137" t="s">
        <v>260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" t="s">
        <v>62</v>
      </c>
      <c r="Q31" s="14"/>
      <c r="R31" s="14"/>
      <c r="S31" s="14"/>
    </row>
    <row r="32" s="2" customFormat="1" ht="15" customHeight="1"/>
    <row r="34" ht="15">
      <c r="B34" s="44"/>
    </row>
    <row r="35" ht="15">
      <c r="B35" s="44"/>
    </row>
    <row r="36" ht="15">
      <c r="B36" s="45"/>
    </row>
    <row r="37" ht="15">
      <c r="B37" s="44"/>
    </row>
    <row r="38" ht="15">
      <c r="B38" s="44"/>
    </row>
    <row r="39" ht="15">
      <c r="B39" s="45"/>
    </row>
    <row r="40" ht="15">
      <c r="B40" s="44"/>
    </row>
    <row r="41" ht="15">
      <c r="B41" s="44"/>
    </row>
    <row r="42" ht="15">
      <c r="B42" s="44"/>
    </row>
  </sheetData>
  <sheetProtection/>
  <mergeCells count="7">
    <mergeCell ref="A1:W1"/>
    <mergeCell ref="A2:W2"/>
    <mergeCell ref="A29:C29"/>
    <mergeCell ref="H30:R30"/>
    <mergeCell ref="A31:B31"/>
    <mergeCell ref="C31:O31"/>
    <mergeCell ref="L29:Q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T42"/>
  <sheetViews>
    <sheetView zoomScalePageLayoutView="0" workbookViewId="0" topLeftCell="A1">
      <selection activeCell="B4" sqref="B4:B27"/>
    </sheetView>
  </sheetViews>
  <sheetFormatPr defaultColWidth="9.00390625" defaultRowHeight="12.75"/>
  <cols>
    <col min="1" max="1" width="3.875" style="0" customWidth="1"/>
    <col min="2" max="2" width="31.375" style="0" customWidth="1"/>
    <col min="3" max="7" width="4.25390625" style="0" customWidth="1"/>
    <col min="8" max="8" width="4.125" style="0" customWidth="1"/>
    <col min="9" max="15" width="4.25390625" style="0" customWidth="1"/>
    <col min="16" max="17" width="4.125" style="0" customWidth="1"/>
    <col min="18" max="18" width="4.375" style="0" customWidth="1"/>
    <col min="19" max="19" width="7.25390625" style="0" customWidth="1"/>
    <col min="20" max="20" width="5.75390625" style="0" customWidth="1"/>
    <col min="21" max="21" width="4.75390625" style="0" customWidth="1"/>
    <col min="22" max="22" width="4.875" style="0" customWidth="1"/>
    <col min="23" max="23" width="5.00390625" style="0" customWidth="1"/>
  </cols>
  <sheetData>
    <row r="1" spans="1:23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4" ht="18.75" customHeight="1">
      <c r="A2" s="134" t="s">
        <v>435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2"/>
    </row>
    <row r="3" spans="1:24" ht="151.5" customHeight="1">
      <c r="A3" s="6" t="s">
        <v>0</v>
      </c>
      <c r="B3" s="39" t="s">
        <v>1</v>
      </c>
      <c r="C3" s="106" t="s">
        <v>104</v>
      </c>
      <c r="D3" s="106" t="s">
        <v>10</v>
      </c>
      <c r="E3" s="106" t="s">
        <v>141</v>
      </c>
      <c r="F3" s="106" t="s">
        <v>12</v>
      </c>
      <c r="G3" s="106" t="s">
        <v>65</v>
      </c>
      <c r="H3" s="106" t="s">
        <v>66</v>
      </c>
      <c r="I3" s="106" t="s">
        <v>142</v>
      </c>
      <c r="J3" s="106" t="s">
        <v>143</v>
      </c>
      <c r="K3" s="106" t="s">
        <v>69</v>
      </c>
      <c r="L3" s="106" t="s">
        <v>70</v>
      </c>
      <c r="M3" s="106" t="s">
        <v>67</v>
      </c>
      <c r="N3" s="106" t="s">
        <v>68</v>
      </c>
      <c r="O3" s="106" t="s">
        <v>128</v>
      </c>
      <c r="P3" s="106" t="s">
        <v>144</v>
      </c>
      <c r="Q3" s="106" t="s">
        <v>145</v>
      </c>
      <c r="R3" s="106" t="s">
        <v>146</v>
      </c>
      <c r="S3" s="107" t="s">
        <v>8</v>
      </c>
      <c r="T3" s="107" t="s">
        <v>7</v>
      </c>
      <c r="U3" s="103" t="s">
        <v>4</v>
      </c>
      <c r="V3" s="98" t="s">
        <v>3</v>
      </c>
      <c r="W3" s="103" t="s">
        <v>2</v>
      </c>
      <c r="X3" s="2"/>
    </row>
    <row r="4" spans="1:24" ht="15" customHeight="1">
      <c r="A4" s="37">
        <v>1</v>
      </c>
      <c r="B4" s="120" t="s">
        <v>309</v>
      </c>
      <c r="C4" s="62"/>
      <c r="D4" s="62">
        <v>4</v>
      </c>
      <c r="E4" s="62">
        <v>4</v>
      </c>
      <c r="F4" s="1">
        <v>4</v>
      </c>
      <c r="G4" s="64">
        <v>4</v>
      </c>
      <c r="H4" s="64">
        <v>4</v>
      </c>
      <c r="I4" s="64"/>
      <c r="J4" s="64"/>
      <c r="K4" s="64"/>
      <c r="L4" s="64"/>
      <c r="M4" s="64"/>
      <c r="N4" s="64">
        <v>5</v>
      </c>
      <c r="O4" s="63">
        <v>5</v>
      </c>
      <c r="P4" s="64"/>
      <c r="Q4" s="64"/>
      <c r="R4" s="64"/>
      <c r="S4" s="63"/>
      <c r="T4" s="63">
        <v>0</v>
      </c>
      <c r="U4" s="64">
        <v>0</v>
      </c>
      <c r="V4" s="65">
        <v>0</v>
      </c>
      <c r="W4" s="64">
        <f>U4-V4</f>
        <v>0</v>
      </c>
      <c r="X4" s="2"/>
    </row>
    <row r="5" spans="1:24" ht="12.75" customHeight="1">
      <c r="A5" s="37">
        <v>2</v>
      </c>
      <c r="B5" s="120" t="s">
        <v>310</v>
      </c>
      <c r="C5" s="62"/>
      <c r="D5" s="62">
        <v>4</v>
      </c>
      <c r="E5" s="62">
        <v>3</v>
      </c>
      <c r="F5" s="1"/>
      <c r="G5" s="64">
        <v>4</v>
      </c>
      <c r="H5" s="64">
        <v>3</v>
      </c>
      <c r="I5" s="64"/>
      <c r="J5" s="64"/>
      <c r="K5" s="64"/>
      <c r="L5" s="64"/>
      <c r="M5" s="64"/>
      <c r="N5" s="64">
        <v>3</v>
      </c>
      <c r="O5" s="63"/>
      <c r="P5" s="64"/>
      <c r="Q5" s="64"/>
      <c r="R5" s="64"/>
      <c r="S5" s="63"/>
      <c r="T5" s="63">
        <v>0</v>
      </c>
      <c r="U5" s="64">
        <v>2</v>
      </c>
      <c r="V5" s="65">
        <v>2</v>
      </c>
      <c r="W5" s="64">
        <f aca="true" t="shared" si="0" ref="W5:W27">U5-V5</f>
        <v>0</v>
      </c>
      <c r="X5" s="2"/>
    </row>
    <row r="6" spans="1:24" ht="12.75" customHeight="1">
      <c r="A6" s="37">
        <v>3</v>
      </c>
      <c r="B6" s="120" t="s">
        <v>311</v>
      </c>
      <c r="C6" s="62"/>
      <c r="D6" s="62">
        <v>3</v>
      </c>
      <c r="E6" s="62">
        <v>3</v>
      </c>
      <c r="F6" s="1"/>
      <c r="G6" s="64">
        <v>5</v>
      </c>
      <c r="H6" s="64">
        <v>3</v>
      </c>
      <c r="I6" s="64"/>
      <c r="J6" s="64"/>
      <c r="K6" s="64"/>
      <c r="L6" s="64"/>
      <c r="M6" s="64"/>
      <c r="N6" s="64">
        <v>4</v>
      </c>
      <c r="O6" s="63">
        <v>5</v>
      </c>
      <c r="P6" s="64"/>
      <c r="Q6" s="64"/>
      <c r="R6" s="64"/>
      <c r="S6" s="63"/>
      <c r="T6" s="63">
        <v>0</v>
      </c>
      <c r="U6" s="64">
        <v>0</v>
      </c>
      <c r="V6" s="65">
        <v>0</v>
      </c>
      <c r="W6" s="64">
        <f t="shared" si="0"/>
        <v>0</v>
      </c>
      <c r="X6" s="2"/>
    </row>
    <row r="7" spans="1:24" ht="12.75" customHeight="1">
      <c r="A7" s="37">
        <v>4</v>
      </c>
      <c r="B7" s="120" t="s">
        <v>312</v>
      </c>
      <c r="C7" s="62"/>
      <c r="D7" s="62">
        <v>5</v>
      </c>
      <c r="E7" s="62">
        <v>3</v>
      </c>
      <c r="F7" s="1"/>
      <c r="G7" s="64">
        <v>3</v>
      </c>
      <c r="H7" s="64">
        <v>3</v>
      </c>
      <c r="I7" s="64"/>
      <c r="J7" s="64"/>
      <c r="K7" s="64"/>
      <c r="L7" s="64"/>
      <c r="M7" s="64"/>
      <c r="N7" s="64">
        <v>5</v>
      </c>
      <c r="O7" s="63">
        <v>5</v>
      </c>
      <c r="P7" s="64"/>
      <c r="Q7" s="64"/>
      <c r="R7" s="64"/>
      <c r="S7" s="63"/>
      <c r="T7" s="63">
        <v>0</v>
      </c>
      <c r="U7" s="64">
        <v>6</v>
      </c>
      <c r="V7" s="65">
        <v>2</v>
      </c>
      <c r="W7" s="64">
        <f t="shared" si="0"/>
        <v>4</v>
      </c>
      <c r="X7" s="2"/>
    </row>
    <row r="8" spans="1:24" ht="12.75" customHeight="1">
      <c r="A8" s="37">
        <v>5</v>
      </c>
      <c r="B8" s="120" t="s">
        <v>313</v>
      </c>
      <c r="C8" s="62"/>
      <c r="D8" s="62">
        <v>4</v>
      </c>
      <c r="E8" s="62">
        <v>2</v>
      </c>
      <c r="F8" s="1">
        <v>5</v>
      </c>
      <c r="G8" s="64" t="s">
        <v>188</v>
      </c>
      <c r="H8" s="64" t="s">
        <v>188</v>
      </c>
      <c r="I8" s="64"/>
      <c r="J8" s="64"/>
      <c r="K8" s="64"/>
      <c r="L8" s="64"/>
      <c r="M8" s="64"/>
      <c r="N8" s="64">
        <v>3</v>
      </c>
      <c r="O8" s="63">
        <v>5</v>
      </c>
      <c r="P8" s="64"/>
      <c r="Q8" s="64"/>
      <c r="R8" s="64"/>
      <c r="S8" s="63"/>
      <c r="T8" s="63">
        <v>3</v>
      </c>
      <c r="U8" s="64">
        <v>28</v>
      </c>
      <c r="V8" s="65">
        <v>2</v>
      </c>
      <c r="W8" s="64">
        <f t="shared" si="0"/>
        <v>26</v>
      </c>
      <c r="X8" s="2"/>
    </row>
    <row r="9" spans="1:24" ht="12.75" customHeight="1">
      <c r="A9" s="37">
        <v>6</v>
      </c>
      <c r="B9" s="120" t="s">
        <v>314</v>
      </c>
      <c r="C9" s="62"/>
      <c r="D9" s="62">
        <v>3</v>
      </c>
      <c r="E9" s="62">
        <v>2</v>
      </c>
      <c r="F9" s="1">
        <v>4</v>
      </c>
      <c r="G9" s="64" t="s">
        <v>188</v>
      </c>
      <c r="H9" s="64">
        <v>3</v>
      </c>
      <c r="I9" s="64"/>
      <c r="J9" s="64"/>
      <c r="K9" s="64"/>
      <c r="L9" s="64"/>
      <c r="M9" s="64"/>
      <c r="N9" s="64">
        <v>3</v>
      </c>
      <c r="O9" s="63"/>
      <c r="P9" s="64"/>
      <c r="Q9" s="64"/>
      <c r="R9" s="64"/>
      <c r="S9" s="63"/>
      <c r="T9" s="63">
        <v>2</v>
      </c>
      <c r="U9" s="64">
        <v>26</v>
      </c>
      <c r="V9" s="65">
        <v>6</v>
      </c>
      <c r="W9" s="64">
        <f t="shared" si="0"/>
        <v>20</v>
      </c>
      <c r="X9" s="2"/>
    </row>
    <row r="10" spans="1:24" ht="12.75" customHeight="1">
      <c r="A10" s="37">
        <v>7</v>
      </c>
      <c r="B10" s="120" t="s">
        <v>315</v>
      </c>
      <c r="C10" s="62"/>
      <c r="D10" s="62">
        <v>4</v>
      </c>
      <c r="E10" s="62">
        <v>4</v>
      </c>
      <c r="F10" s="1" t="s">
        <v>188</v>
      </c>
      <c r="G10" s="64">
        <v>4</v>
      </c>
      <c r="H10" s="64" t="s">
        <v>188</v>
      </c>
      <c r="I10" s="64"/>
      <c r="J10" s="64"/>
      <c r="K10" s="64"/>
      <c r="L10" s="64"/>
      <c r="M10" s="64"/>
      <c r="N10" s="64">
        <v>3</v>
      </c>
      <c r="O10" s="63">
        <v>5</v>
      </c>
      <c r="P10" s="64"/>
      <c r="Q10" s="64"/>
      <c r="R10" s="64"/>
      <c r="S10" s="63"/>
      <c r="T10" s="63">
        <v>2</v>
      </c>
      <c r="U10" s="64">
        <v>22</v>
      </c>
      <c r="V10" s="65">
        <v>22</v>
      </c>
      <c r="W10" s="64">
        <f t="shared" si="0"/>
        <v>0</v>
      </c>
      <c r="X10" s="2"/>
    </row>
    <row r="11" spans="1:24" ht="12.75" customHeight="1">
      <c r="A11" s="37">
        <v>8</v>
      </c>
      <c r="B11" s="120" t="s">
        <v>316</v>
      </c>
      <c r="C11" s="62"/>
      <c r="D11" s="62">
        <v>3</v>
      </c>
      <c r="E11" s="62">
        <v>2</v>
      </c>
      <c r="F11" s="1">
        <v>4</v>
      </c>
      <c r="G11" s="64" t="s">
        <v>188</v>
      </c>
      <c r="H11" s="64">
        <v>3</v>
      </c>
      <c r="I11" s="64"/>
      <c r="J11" s="64"/>
      <c r="K11" s="64"/>
      <c r="L11" s="64"/>
      <c r="M11" s="64"/>
      <c r="N11" s="64">
        <v>2</v>
      </c>
      <c r="O11" s="63"/>
      <c r="P11" s="64"/>
      <c r="Q11" s="64"/>
      <c r="R11" s="64"/>
      <c r="S11" s="63"/>
      <c r="T11" s="63">
        <v>3</v>
      </c>
      <c r="U11" s="64">
        <v>14</v>
      </c>
      <c r="V11" s="65">
        <v>2</v>
      </c>
      <c r="W11" s="64">
        <f t="shared" si="0"/>
        <v>12</v>
      </c>
      <c r="X11" s="2"/>
    </row>
    <row r="12" spans="1:24" ht="12.75" customHeight="1">
      <c r="A12" s="37">
        <v>9</v>
      </c>
      <c r="B12" s="120" t="s">
        <v>317</v>
      </c>
      <c r="C12" s="62"/>
      <c r="D12" s="62">
        <v>3</v>
      </c>
      <c r="E12" s="62">
        <v>3</v>
      </c>
      <c r="F12" s="1">
        <v>3</v>
      </c>
      <c r="G12" s="64" t="s">
        <v>188</v>
      </c>
      <c r="H12" s="64">
        <v>3</v>
      </c>
      <c r="I12" s="64"/>
      <c r="J12" s="64"/>
      <c r="K12" s="64"/>
      <c r="L12" s="64"/>
      <c r="M12" s="64"/>
      <c r="N12" s="64">
        <v>2</v>
      </c>
      <c r="O12" s="63"/>
      <c r="P12" s="64"/>
      <c r="Q12" s="64"/>
      <c r="R12" s="64"/>
      <c r="S12" s="63"/>
      <c r="T12" s="63">
        <v>2</v>
      </c>
      <c r="U12" s="64">
        <v>0</v>
      </c>
      <c r="V12" s="65">
        <v>0</v>
      </c>
      <c r="W12" s="64">
        <f t="shared" si="0"/>
        <v>0</v>
      </c>
      <c r="X12" s="2"/>
    </row>
    <row r="13" spans="1:24" ht="12.75" customHeight="1">
      <c r="A13" s="37">
        <v>10</v>
      </c>
      <c r="B13" s="120" t="s">
        <v>318</v>
      </c>
      <c r="C13" s="62"/>
      <c r="D13" s="62">
        <v>4</v>
      </c>
      <c r="E13" s="62">
        <v>3</v>
      </c>
      <c r="F13" s="1">
        <v>4</v>
      </c>
      <c r="G13" s="64">
        <v>5</v>
      </c>
      <c r="H13" s="64" t="s">
        <v>188</v>
      </c>
      <c r="I13" s="64"/>
      <c r="J13" s="64"/>
      <c r="K13" s="64"/>
      <c r="L13" s="64"/>
      <c r="M13" s="64"/>
      <c r="N13" s="64">
        <v>3</v>
      </c>
      <c r="O13" s="63">
        <v>5</v>
      </c>
      <c r="P13" s="64"/>
      <c r="Q13" s="64"/>
      <c r="R13" s="64"/>
      <c r="S13" s="63"/>
      <c r="T13" s="63">
        <v>1</v>
      </c>
      <c r="U13" s="64">
        <v>6</v>
      </c>
      <c r="V13" s="65">
        <v>6</v>
      </c>
      <c r="W13" s="64">
        <f t="shared" si="0"/>
        <v>0</v>
      </c>
      <c r="X13" s="2"/>
    </row>
    <row r="14" spans="1:24" ht="12.75" customHeight="1">
      <c r="A14" s="37">
        <v>11</v>
      </c>
      <c r="B14" s="120" t="s">
        <v>319</v>
      </c>
      <c r="C14" s="62"/>
      <c r="D14" s="62">
        <v>3</v>
      </c>
      <c r="E14" s="62">
        <v>4</v>
      </c>
      <c r="F14" s="1">
        <v>5</v>
      </c>
      <c r="G14" s="64">
        <v>5</v>
      </c>
      <c r="H14" s="64">
        <v>3</v>
      </c>
      <c r="I14" s="64"/>
      <c r="J14" s="64"/>
      <c r="K14" s="64"/>
      <c r="L14" s="64"/>
      <c r="M14" s="64"/>
      <c r="N14" s="64">
        <v>3</v>
      </c>
      <c r="O14" s="63"/>
      <c r="P14" s="64"/>
      <c r="Q14" s="64"/>
      <c r="R14" s="64"/>
      <c r="S14" s="63"/>
      <c r="T14" s="63">
        <v>0</v>
      </c>
      <c r="U14" s="64">
        <v>12</v>
      </c>
      <c r="V14" s="65">
        <v>12</v>
      </c>
      <c r="W14" s="64">
        <f t="shared" si="0"/>
        <v>0</v>
      </c>
      <c r="X14" s="2"/>
    </row>
    <row r="15" spans="1:24" ht="12.75" customHeight="1">
      <c r="A15" s="37">
        <v>12</v>
      </c>
      <c r="B15" s="120" t="s">
        <v>320</v>
      </c>
      <c r="C15" s="62"/>
      <c r="D15" s="62">
        <v>3</v>
      </c>
      <c r="E15" s="62">
        <v>4</v>
      </c>
      <c r="F15" s="1">
        <v>5</v>
      </c>
      <c r="G15" s="64">
        <v>5</v>
      </c>
      <c r="H15" s="64">
        <v>4</v>
      </c>
      <c r="I15" s="64"/>
      <c r="J15" s="64"/>
      <c r="K15" s="64"/>
      <c r="L15" s="64"/>
      <c r="M15" s="64"/>
      <c r="N15" s="64">
        <v>4</v>
      </c>
      <c r="O15" s="63">
        <v>5</v>
      </c>
      <c r="P15" s="64"/>
      <c r="Q15" s="64"/>
      <c r="R15" s="64"/>
      <c r="S15" s="63"/>
      <c r="T15" s="63">
        <v>0</v>
      </c>
      <c r="U15" s="64">
        <v>2</v>
      </c>
      <c r="V15" s="65">
        <v>2</v>
      </c>
      <c r="W15" s="64">
        <f t="shared" si="0"/>
        <v>0</v>
      </c>
      <c r="X15" s="2"/>
    </row>
    <row r="16" spans="1:24" ht="12.75" customHeight="1">
      <c r="A16" s="37">
        <v>13</v>
      </c>
      <c r="B16" s="120" t="s">
        <v>321</v>
      </c>
      <c r="C16" s="30"/>
      <c r="D16" s="30">
        <v>3</v>
      </c>
      <c r="E16" s="30" t="s">
        <v>188</v>
      </c>
      <c r="F16" s="1">
        <v>4</v>
      </c>
      <c r="G16" s="64">
        <v>4</v>
      </c>
      <c r="H16" s="64">
        <v>3</v>
      </c>
      <c r="I16" s="64"/>
      <c r="J16" s="64"/>
      <c r="K16" s="64"/>
      <c r="L16" s="64"/>
      <c r="M16" s="64"/>
      <c r="N16" s="64">
        <v>2</v>
      </c>
      <c r="O16" s="63"/>
      <c r="P16" s="64"/>
      <c r="Q16" s="64"/>
      <c r="R16" s="64"/>
      <c r="S16" s="63"/>
      <c r="T16" s="63">
        <v>2</v>
      </c>
      <c r="U16" s="64">
        <v>18</v>
      </c>
      <c r="V16" s="65">
        <v>2</v>
      </c>
      <c r="W16" s="64">
        <f t="shared" si="0"/>
        <v>16</v>
      </c>
      <c r="X16" s="2"/>
    </row>
    <row r="17" spans="1:24" ht="12.75" customHeight="1">
      <c r="A17" s="37">
        <v>14</v>
      </c>
      <c r="B17" s="120" t="s">
        <v>322</v>
      </c>
      <c r="C17" s="62"/>
      <c r="D17" s="62">
        <v>3</v>
      </c>
      <c r="E17" s="62">
        <v>4</v>
      </c>
      <c r="F17" s="1">
        <v>4</v>
      </c>
      <c r="G17" s="64">
        <v>5</v>
      </c>
      <c r="H17" s="64">
        <v>4</v>
      </c>
      <c r="I17" s="64"/>
      <c r="J17" s="64"/>
      <c r="K17" s="64"/>
      <c r="L17" s="64"/>
      <c r="M17" s="64"/>
      <c r="N17" s="64">
        <v>3</v>
      </c>
      <c r="O17" s="63"/>
      <c r="P17" s="64"/>
      <c r="Q17" s="64"/>
      <c r="R17" s="64"/>
      <c r="S17" s="63"/>
      <c r="T17" s="63">
        <v>0</v>
      </c>
      <c r="U17" s="64">
        <v>10</v>
      </c>
      <c r="V17" s="65">
        <v>10</v>
      </c>
      <c r="W17" s="64">
        <f t="shared" si="0"/>
        <v>0</v>
      </c>
      <c r="X17" s="2"/>
    </row>
    <row r="18" spans="1:24" ht="12.75" customHeight="1">
      <c r="A18" s="37">
        <v>15</v>
      </c>
      <c r="B18" s="120" t="s">
        <v>323</v>
      </c>
      <c r="C18" s="62"/>
      <c r="D18" s="62" t="s">
        <v>188</v>
      </c>
      <c r="E18" s="62" t="s">
        <v>188</v>
      </c>
      <c r="F18" s="1" t="s">
        <v>188</v>
      </c>
      <c r="G18" s="64" t="s">
        <v>188</v>
      </c>
      <c r="H18" s="64" t="s">
        <v>188</v>
      </c>
      <c r="I18" s="64"/>
      <c r="J18" s="64"/>
      <c r="K18" s="64"/>
      <c r="L18" s="64"/>
      <c r="M18" s="64"/>
      <c r="N18" s="64" t="s">
        <v>188</v>
      </c>
      <c r="O18" s="63" t="s">
        <v>188</v>
      </c>
      <c r="P18" s="64"/>
      <c r="Q18" s="64"/>
      <c r="R18" s="64"/>
      <c r="S18" s="63"/>
      <c r="T18" s="63">
        <v>7</v>
      </c>
      <c r="U18" s="64">
        <v>156</v>
      </c>
      <c r="V18" s="65">
        <v>0</v>
      </c>
      <c r="W18" s="64">
        <f t="shared" si="0"/>
        <v>156</v>
      </c>
      <c r="X18" s="2"/>
    </row>
    <row r="19" spans="1:24" ht="12.75" customHeight="1">
      <c r="A19" s="37">
        <v>16</v>
      </c>
      <c r="B19" s="120" t="s">
        <v>324</v>
      </c>
      <c r="C19" s="62"/>
      <c r="D19" s="62">
        <v>4</v>
      </c>
      <c r="E19" s="62">
        <v>4</v>
      </c>
      <c r="F19" s="1">
        <v>4</v>
      </c>
      <c r="G19" s="64">
        <v>5</v>
      </c>
      <c r="H19" s="64">
        <v>3</v>
      </c>
      <c r="I19" s="64"/>
      <c r="J19" s="64"/>
      <c r="K19" s="64"/>
      <c r="L19" s="64"/>
      <c r="M19" s="64"/>
      <c r="N19" s="64">
        <v>3</v>
      </c>
      <c r="O19" s="63"/>
      <c r="P19" s="64"/>
      <c r="Q19" s="64"/>
      <c r="R19" s="64"/>
      <c r="S19" s="63"/>
      <c r="T19" s="63">
        <v>0</v>
      </c>
      <c r="U19" s="64">
        <v>0</v>
      </c>
      <c r="V19" s="65">
        <v>0</v>
      </c>
      <c r="W19" s="64">
        <f t="shared" si="0"/>
        <v>0</v>
      </c>
      <c r="X19" s="2"/>
    </row>
    <row r="20" spans="1:24" ht="12.75" customHeight="1">
      <c r="A20" s="37">
        <v>17</v>
      </c>
      <c r="B20" s="120" t="s">
        <v>325</v>
      </c>
      <c r="C20" s="62"/>
      <c r="D20" s="62">
        <v>3</v>
      </c>
      <c r="E20" s="62">
        <v>3</v>
      </c>
      <c r="F20" s="1">
        <v>4</v>
      </c>
      <c r="G20" s="64">
        <v>5</v>
      </c>
      <c r="H20" s="64">
        <v>3</v>
      </c>
      <c r="I20" s="64"/>
      <c r="J20" s="64"/>
      <c r="K20" s="64"/>
      <c r="L20" s="64"/>
      <c r="M20" s="64"/>
      <c r="N20" s="64">
        <v>4</v>
      </c>
      <c r="O20" s="63">
        <v>5</v>
      </c>
      <c r="P20" s="64"/>
      <c r="Q20" s="64"/>
      <c r="R20" s="64"/>
      <c r="S20" s="63"/>
      <c r="T20" s="63">
        <v>0</v>
      </c>
      <c r="U20" s="64">
        <v>4</v>
      </c>
      <c r="V20" s="65">
        <v>4</v>
      </c>
      <c r="W20" s="64">
        <f t="shared" si="0"/>
        <v>0</v>
      </c>
      <c r="X20" s="2"/>
    </row>
    <row r="21" spans="1:24" ht="12.75" customHeight="1">
      <c r="A21" s="37">
        <v>18</v>
      </c>
      <c r="B21" s="121" t="s">
        <v>326</v>
      </c>
      <c r="C21" s="62"/>
      <c r="D21" s="62">
        <v>4</v>
      </c>
      <c r="E21" s="62">
        <v>4</v>
      </c>
      <c r="F21" s="1">
        <v>4</v>
      </c>
      <c r="G21" s="64">
        <v>4</v>
      </c>
      <c r="H21" s="64">
        <v>4</v>
      </c>
      <c r="I21" s="64"/>
      <c r="J21" s="64"/>
      <c r="K21" s="64"/>
      <c r="L21" s="64"/>
      <c r="M21" s="64"/>
      <c r="N21" s="64">
        <v>5</v>
      </c>
      <c r="O21" s="63">
        <v>5</v>
      </c>
      <c r="P21" s="64"/>
      <c r="Q21" s="64"/>
      <c r="R21" s="64"/>
      <c r="S21" s="63"/>
      <c r="T21" s="63">
        <v>0</v>
      </c>
      <c r="U21" s="64">
        <v>0</v>
      </c>
      <c r="V21" s="65">
        <v>0</v>
      </c>
      <c r="W21" s="64">
        <f t="shared" si="0"/>
        <v>0</v>
      </c>
      <c r="X21" s="2"/>
    </row>
    <row r="22" spans="1:24" ht="12.75" customHeight="1">
      <c r="A22" s="37">
        <v>19</v>
      </c>
      <c r="B22" s="121" t="s">
        <v>327</v>
      </c>
      <c r="C22" s="62"/>
      <c r="D22" s="62">
        <v>4</v>
      </c>
      <c r="E22" s="62">
        <v>5</v>
      </c>
      <c r="F22" s="1">
        <v>4</v>
      </c>
      <c r="G22" s="64">
        <v>5</v>
      </c>
      <c r="H22" s="64">
        <v>4</v>
      </c>
      <c r="I22" s="64"/>
      <c r="J22" s="64"/>
      <c r="K22" s="64"/>
      <c r="L22" s="64"/>
      <c r="M22" s="64"/>
      <c r="N22" s="64">
        <v>5</v>
      </c>
      <c r="O22" s="63"/>
      <c r="P22" s="64"/>
      <c r="Q22" s="64"/>
      <c r="R22" s="64"/>
      <c r="S22" s="63"/>
      <c r="T22" s="63">
        <v>0</v>
      </c>
      <c r="U22" s="64">
        <v>20</v>
      </c>
      <c r="V22" s="65">
        <v>0</v>
      </c>
      <c r="W22" s="64">
        <f t="shared" si="0"/>
        <v>20</v>
      </c>
      <c r="X22" s="2"/>
    </row>
    <row r="23" spans="1:24" ht="12.75" customHeight="1">
      <c r="A23" s="37">
        <v>20</v>
      </c>
      <c r="B23" s="122" t="s">
        <v>328</v>
      </c>
      <c r="C23" s="62"/>
      <c r="D23" s="62">
        <v>3</v>
      </c>
      <c r="E23" s="62">
        <v>2</v>
      </c>
      <c r="F23" s="63">
        <v>3</v>
      </c>
      <c r="G23" s="64">
        <v>4</v>
      </c>
      <c r="H23" s="64">
        <v>3</v>
      </c>
      <c r="I23" s="64"/>
      <c r="J23" s="64"/>
      <c r="K23" s="64"/>
      <c r="L23" s="64"/>
      <c r="M23" s="64"/>
      <c r="N23" s="64">
        <v>3</v>
      </c>
      <c r="O23" s="64"/>
      <c r="P23" s="64"/>
      <c r="Q23" s="64"/>
      <c r="R23" s="64"/>
      <c r="S23" s="63"/>
      <c r="T23" s="63">
        <v>1</v>
      </c>
      <c r="U23" s="64">
        <v>4</v>
      </c>
      <c r="V23" s="65">
        <v>0</v>
      </c>
      <c r="W23" s="64">
        <f t="shared" si="0"/>
        <v>4</v>
      </c>
      <c r="X23" s="2"/>
    </row>
    <row r="24" spans="1:24" ht="12.75" customHeight="1">
      <c r="A24" s="37">
        <v>21</v>
      </c>
      <c r="B24" s="123" t="s">
        <v>329</v>
      </c>
      <c r="C24" s="62"/>
      <c r="D24" s="62">
        <v>4</v>
      </c>
      <c r="E24" s="62" t="s">
        <v>188</v>
      </c>
      <c r="F24" s="63" t="s">
        <v>188</v>
      </c>
      <c r="G24" s="64">
        <v>5</v>
      </c>
      <c r="H24" s="64">
        <v>3</v>
      </c>
      <c r="I24" s="64"/>
      <c r="J24" s="64"/>
      <c r="K24" s="64"/>
      <c r="L24" s="64"/>
      <c r="M24" s="64"/>
      <c r="N24" s="64">
        <v>3</v>
      </c>
      <c r="O24" s="64"/>
      <c r="P24" s="64"/>
      <c r="Q24" s="64"/>
      <c r="R24" s="64"/>
      <c r="S24" s="63"/>
      <c r="T24" s="63">
        <v>2</v>
      </c>
      <c r="U24" s="64">
        <v>22</v>
      </c>
      <c r="V24" s="65">
        <v>0</v>
      </c>
      <c r="W24" s="64">
        <f t="shared" si="0"/>
        <v>22</v>
      </c>
      <c r="X24" s="2"/>
    </row>
    <row r="25" spans="1:24" ht="12.75" customHeight="1">
      <c r="A25" s="37">
        <v>22</v>
      </c>
      <c r="B25" s="123" t="s">
        <v>330</v>
      </c>
      <c r="C25" s="62"/>
      <c r="D25" s="62" t="s">
        <v>188</v>
      </c>
      <c r="E25" s="62" t="s">
        <v>188</v>
      </c>
      <c r="F25" s="63">
        <v>3</v>
      </c>
      <c r="G25" s="64" t="s">
        <v>188</v>
      </c>
      <c r="H25" s="64" t="s">
        <v>188</v>
      </c>
      <c r="I25" s="64"/>
      <c r="J25" s="64"/>
      <c r="K25" s="64"/>
      <c r="L25" s="64"/>
      <c r="M25" s="64"/>
      <c r="N25" s="64" t="s">
        <v>188</v>
      </c>
      <c r="O25" s="64"/>
      <c r="P25" s="64"/>
      <c r="Q25" s="64"/>
      <c r="R25" s="64"/>
      <c r="S25" s="63"/>
      <c r="T25" s="63">
        <v>5</v>
      </c>
      <c r="U25" s="64">
        <v>150</v>
      </c>
      <c r="V25" s="65">
        <v>0</v>
      </c>
      <c r="W25" s="64">
        <f t="shared" si="0"/>
        <v>150</v>
      </c>
      <c r="X25" s="2"/>
    </row>
    <row r="26" spans="1:24" ht="15" customHeight="1">
      <c r="A26" s="37">
        <v>23</v>
      </c>
      <c r="B26" s="123" t="s">
        <v>331</v>
      </c>
      <c r="C26" s="66"/>
      <c r="D26" s="66">
        <v>3</v>
      </c>
      <c r="E26" s="66">
        <v>2</v>
      </c>
      <c r="F26" s="64" t="s">
        <v>188</v>
      </c>
      <c r="G26" s="64">
        <v>4</v>
      </c>
      <c r="H26" s="64" t="s">
        <v>188</v>
      </c>
      <c r="I26" s="64"/>
      <c r="J26" s="64"/>
      <c r="K26" s="64"/>
      <c r="L26" s="64"/>
      <c r="M26" s="64"/>
      <c r="N26" s="64">
        <v>2</v>
      </c>
      <c r="O26" s="64"/>
      <c r="P26" s="64"/>
      <c r="Q26" s="64"/>
      <c r="R26" s="64"/>
      <c r="S26" s="63"/>
      <c r="T26" s="63">
        <v>4</v>
      </c>
      <c r="U26" s="64">
        <v>0</v>
      </c>
      <c r="V26" s="65">
        <v>0</v>
      </c>
      <c r="W26" s="64">
        <f t="shared" si="0"/>
        <v>0</v>
      </c>
      <c r="X26" s="2"/>
    </row>
    <row r="27" spans="1:24" ht="15" customHeight="1">
      <c r="A27" s="37">
        <v>24</v>
      </c>
      <c r="B27" s="123" t="s">
        <v>332</v>
      </c>
      <c r="C27" s="66"/>
      <c r="D27" s="64">
        <v>4</v>
      </c>
      <c r="E27" s="64">
        <v>3</v>
      </c>
      <c r="F27" s="64" t="s">
        <v>188</v>
      </c>
      <c r="G27" s="64" t="s">
        <v>188</v>
      </c>
      <c r="H27" s="64" t="s">
        <v>188</v>
      </c>
      <c r="I27" s="64"/>
      <c r="J27" s="64"/>
      <c r="K27" s="64"/>
      <c r="L27" s="64"/>
      <c r="M27" s="64"/>
      <c r="N27" s="64">
        <v>2</v>
      </c>
      <c r="O27" s="64"/>
      <c r="P27" s="64"/>
      <c r="Q27" s="64"/>
      <c r="R27" s="64"/>
      <c r="S27" s="63"/>
      <c r="T27" s="63">
        <v>4</v>
      </c>
      <c r="U27" s="64">
        <v>82</v>
      </c>
      <c r="V27" s="65">
        <v>0</v>
      </c>
      <c r="W27" s="64">
        <f t="shared" si="0"/>
        <v>82</v>
      </c>
      <c r="X27" s="2"/>
    </row>
    <row r="28" spans="1:72" s="3" customFormat="1" ht="15" customHeight="1">
      <c r="A28" s="4"/>
      <c r="B28" s="8" t="s">
        <v>6</v>
      </c>
      <c r="C28" s="4"/>
      <c r="D28" s="4"/>
      <c r="E28" s="4"/>
      <c r="F28" s="4"/>
      <c r="G28" s="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>SUM(T4:T27)</f>
        <v>38</v>
      </c>
      <c r="U28" s="4">
        <f>SUM(U4:U27)</f>
        <v>584</v>
      </c>
      <c r="V28" s="4">
        <f>SUM(V4:V27)</f>
        <v>72</v>
      </c>
      <c r="W28" s="4">
        <f>SUM(W4:W27)</f>
        <v>512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21" s="2" customFormat="1" ht="15" customHeight="1">
      <c r="A29" s="138" t="s">
        <v>436</v>
      </c>
      <c r="B29" s="138"/>
      <c r="C29" s="138"/>
      <c r="D29" s="29"/>
      <c r="E29" s="29"/>
      <c r="F29" s="130" t="s">
        <v>437</v>
      </c>
      <c r="G29" s="130"/>
      <c r="H29" s="131"/>
      <c r="I29" s="130"/>
      <c r="J29" s="29"/>
      <c r="K29" s="29"/>
      <c r="L29" s="29" t="s">
        <v>438</v>
      </c>
      <c r="M29" s="29"/>
      <c r="N29" s="29"/>
      <c r="O29" s="29"/>
      <c r="P29" s="29"/>
      <c r="Q29" s="29"/>
      <c r="R29" s="29"/>
      <c r="S29" s="29"/>
      <c r="T29" s="29" t="s">
        <v>439</v>
      </c>
      <c r="U29" s="46"/>
    </row>
    <row r="30" spans="1:18" s="2" customFormat="1" ht="15.75" customHeight="1">
      <c r="A30" s="2" t="s">
        <v>440</v>
      </c>
      <c r="B30" s="9"/>
      <c r="H30" s="139" t="s">
        <v>441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9" s="2" customFormat="1" ht="17.25" customHeight="1">
      <c r="A31" s="133" t="s">
        <v>5</v>
      </c>
      <c r="B31" s="133"/>
      <c r="C31" s="137" t="s">
        <v>260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" t="s">
        <v>62</v>
      </c>
      <c r="Q31" s="14"/>
      <c r="R31" s="14"/>
      <c r="S31" s="14"/>
    </row>
    <row r="32" s="2" customFormat="1" ht="15" customHeight="1"/>
    <row r="34" ht="15">
      <c r="B34" s="44"/>
    </row>
    <row r="35" ht="15">
      <c r="B35" s="44"/>
    </row>
    <row r="36" ht="15">
      <c r="B36" s="45"/>
    </row>
    <row r="37" ht="15">
      <c r="B37" s="44"/>
    </row>
    <row r="38" ht="15">
      <c r="B38" s="44"/>
    </row>
    <row r="39" ht="15">
      <c r="B39" s="45"/>
    </row>
    <row r="40" ht="15">
      <c r="B40" s="44"/>
    </row>
    <row r="41" ht="15">
      <c r="B41" s="44"/>
    </row>
    <row r="42" ht="15">
      <c r="B42" s="44"/>
    </row>
  </sheetData>
  <sheetProtection/>
  <mergeCells count="6">
    <mergeCell ref="A1:W1"/>
    <mergeCell ref="A2:W2"/>
    <mergeCell ref="A29:C29"/>
    <mergeCell ref="H30:R30"/>
    <mergeCell ref="A31:B31"/>
    <mergeCell ref="C31:O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U42"/>
  <sheetViews>
    <sheetView zoomScalePageLayoutView="0" workbookViewId="0" topLeftCell="A1">
      <selection activeCell="B4" sqref="B4:B27"/>
    </sheetView>
  </sheetViews>
  <sheetFormatPr defaultColWidth="9.00390625" defaultRowHeight="12.75"/>
  <cols>
    <col min="1" max="1" width="3.875" style="0" customWidth="1"/>
    <col min="2" max="2" width="31.375" style="0" customWidth="1"/>
    <col min="3" max="7" width="4.25390625" style="0" customWidth="1"/>
    <col min="8" max="8" width="4.125" style="0" customWidth="1"/>
    <col min="9" max="16" width="4.25390625" style="0" customWidth="1"/>
    <col min="17" max="18" width="4.125" style="0" customWidth="1"/>
    <col min="19" max="19" width="4.375" style="0" customWidth="1"/>
    <col min="20" max="20" width="7.25390625" style="0" customWidth="1"/>
    <col min="21" max="21" width="5.75390625" style="0" customWidth="1"/>
    <col min="22" max="22" width="4.75390625" style="0" customWidth="1"/>
    <col min="23" max="23" width="4.875" style="0" customWidth="1"/>
    <col min="24" max="24" width="5.00390625" style="0" customWidth="1"/>
  </cols>
  <sheetData>
    <row r="1" spans="1:24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5" ht="18.75" customHeight="1">
      <c r="A2" s="134" t="s">
        <v>515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2"/>
    </row>
    <row r="3" spans="1:25" ht="151.5" customHeight="1">
      <c r="A3" s="6" t="s">
        <v>0</v>
      </c>
      <c r="B3" s="39" t="s">
        <v>1</v>
      </c>
      <c r="C3" s="106" t="s">
        <v>104</v>
      </c>
      <c r="D3" s="106" t="s">
        <v>10</v>
      </c>
      <c r="E3" s="106" t="s">
        <v>141</v>
      </c>
      <c r="F3" s="106" t="s">
        <v>12</v>
      </c>
      <c r="G3" s="106" t="s">
        <v>65</v>
      </c>
      <c r="H3" s="106" t="s">
        <v>66</v>
      </c>
      <c r="I3" s="106" t="s">
        <v>142</v>
      </c>
      <c r="J3" s="106" t="s">
        <v>143</v>
      </c>
      <c r="K3" s="106" t="s">
        <v>69</v>
      </c>
      <c r="L3" s="106" t="s">
        <v>70</v>
      </c>
      <c r="M3" s="106" t="s">
        <v>67</v>
      </c>
      <c r="N3" s="106" t="s">
        <v>68</v>
      </c>
      <c r="O3" s="106" t="s">
        <v>516</v>
      </c>
      <c r="P3" s="106" t="s">
        <v>128</v>
      </c>
      <c r="Q3" s="106" t="s">
        <v>144</v>
      </c>
      <c r="R3" s="106" t="s">
        <v>145</v>
      </c>
      <c r="S3" s="106" t="s">
        <v>146</v>
      </c>
      <c r="T3" s="107" t="s">
        <v>8</v>
      </c>
      <c r="U3" s="107" t="s">
        <v>7</v>
      </c>
      <c r="V3" s="103" t="s">
        <v>4</v>
      </c>
      <c r="W3" s="98" t="s">
        <v>3</v>
      </c>
      <c r="X3" s="103" t="s">
        <v>2</v>
      </c>
      <c r="Y3" s="2"/>
    </row>
    <row r="4" spans="1:25" ht="15" customHeight="1">
      <c r="A4" s="37">
        <v>1</v>
      </c>
      <c r="B4" s="120" t="s">
        <v>309</v>
      </c>
      <c r="C4" s="62"/>
      <c r="D4" s="62">
        <v>4</v>
      </c>
      <c r="E4" s="62">
        <v>4</v>
      </c>
      <c r="F4" s="1">
        <v>5</v>
      </c>
      <c r="G4" s="64">
        <v>5</v>
      </c>
      <c r="H4" s="64">
        <v>4</v>
      </c>
      <c r="I4" s="64"/>
      <c r="J4" s="64"/>
      <c r="K4" s="64">
        <v>4</v>
      </c>
      <c r="L4" s="64"/>
      <c r="M4" s="64"/>
      <c r="N4" s="64">
        <v>5</v>
      </c>
      <c r="O4" s="64">
        <v>5</v>
      </c>
      <c r="P4" s="63"/>
      <c r="Q4" s="64"/>
      <c r="R4" s="64"/>
      <c r="S4" s="64"/>
      <c r="T4" s="63"/>
      <c r="U4" s="63">
        <v>0</v>
      </c>
      <c r="V4" s="64">
        <v>2</v>
      </c>
      <c r="W4" s="65">
        <v>0</v>
      </c>
      <c r="X4" s="64">
        <f>V4-W4</f>
        <v>2</v>
      </c>
      <c r="Y4" s="2"/>
    </row>
    <row r="5" spans="1:25" ht="12.75" customHeight="1">
      <c r="A5" s="37">
        <v>2</v>
      </c>
      <c r="B5" s="120" t="s">
        <v>310</v>
      </c>
      <c r="C5" s="62"/>
      <c r="D5" s="62">
        <v>3</v>
      </c>
      <c r="E5" s="62">
        <v>3</v>
      </c>
      <c r="F5" s="1">
        <v>4</v>
      </c>
      <c r="G5" s="64">
        <v>5</v>
      </c>
      <c r="H5" s="64">
        <v>3</v>
      </c>
      <c r="I5" s="64"/>
      <c r="J5" s="64"/>
      <c r="K5" s="64">
        <v>2</v>
      </c>
      <c r="L5" s="64"/>
      <c r="M5" s="64"/>
      <c r="N5" s="64">
        <v>3</v>
      </c>
      <c r="O5" s="64">
        <v>3</v>
      </c>
      <c r="P5" s="63"/>
      <c r="Q5" s="64"/>
      <c r="R5" s="64"/>
      <c r="S5" s="64"/>
      <c r="T5" s="63"/>
      <c r="U5" s="63">
        <v>1</v>
      </c>
      <c r="V5" s="64">
        <v>2</v>
      </c>
      <c r="W5" s="65">
        <v>0</v>
      </c>
      <c r="X5" s="64">
        <f aca="true" t="shared" si="0" ref="X5:X27">V5-W5</f>
        <v>2</v>
      </c>
      <c r="Y5" s="2"/>
    </row>
    <row r="6" spans="1:25" ht="12.75" customHeight="1">
      <c r="A6" s="37">
        <v>3</v>
      </c>
      <c r="B6" s="120" t="s">
        <v>311</v>
      </c>
      <c r="C6" s="62"/>
      <c r="D6" s="62">
        <v>4</v>
      </c>
      <c r="E6" s="62">
        <v>4</v>
      </c>
      <c r="F6" s="1">
        <v>4</v>
      </c>
      <c r="G6" s="64">
        <v>5</v>
      </c>
      <c r="H6" s="64">
        <v>3</v>
      </c>
      <c r="I6" s="64"/>
      <c r="J6" s="64"/>
      <c r="K6" s="64">
        <v>4</v>
      </c>
      <c r="L6" s="64"/>
      <c r="M6" s="64"/>
      <c r="N6" s="64">
        <v>4</v>
      </c>
      <c r="O6" s="64">
        <v>4</v>
      </c>
      <c r="P6" s="63"/>
      <c r="Q6" s="64"/>
      <c r="R6" s="64"/>
      <c r="S6" s="64"/>
      <c r="T6" s="63"/>
      <c r="U6" s="63">
        <v>0</v>
      </c>
      <c r="V6" s="64">
        <v>0</v>
      </c>
      <c r="W6" s="65">
        <v>0</v>
      </c>
      <c r="X6" s="64">
        <f t="shared" si="0"/>
        <v>0</v>
      </c>
      <c r="Y6" s="2"/>
    </row>
    <row r="7" spans="1:25" ht="12.75" customHeight="1">
      <c r="A7" s="37">
        <v>4</v>
      </c>
      <c r="B7" s="120" t="s">
        <v>312</v>
      </c>
      <c r="C7" s="62"/>
      <c r="D7" s="62">
        <v>5</v>
      </c>
      <c r="E7" s="62">
        <v>3</v>
      </c>
      <c r="F7" s="1">
        <v>4</v>
      </c>
      <c r="G7" s="64">
        <v>5</v>
      </c>
      <c r="H7" s="64">
        <v>3</v>
      </c>
      <c r="I7" s="64"/>
      <c r="J7" s="64"/>
      <c r="K7" s="64">
        <v>3</v>
      </c>
      <c r="L7" s="64"/>
      <c r="M7" s="64"/>
      <c r="N7" s="64">
        <v>5</v>
      </c>
      <c r="O7" s="64">
        <v>5</v>
      </c>
      <c r="P7" s="63"/>
      <c r="Q7" s="64"/>
      <c r="R7" s="64"/>
      <c r="S7" s="64"/>
      <c r="T7" s="63"/>
      <c r="U7" s="63">
        <v>0</v>
      </c>
      <c r="V7" s="64">
        <v>0</v>
      </c>
      <c r="W7" s="65">
        <v>0</v>
      </c>
      <c r="X7" s="64">
        <f t="shared" si="0"/>
        <v>0</v>
      </c>
      <c r="Y7" s="2"/>
    </row>
    <row r="8" spans="1:25" ht="12.75" customHeight="1">
      <c r="A8" s="37">
        <v>5</v>
      </c>
      <c r="B8" s="120" t="s">
        <v>313</v>
      </c>
      <c r="C8" s="62"/>
      <c r="D8" s="62">
        <v>4</v>
      </c>
      <c r="E8" s="62">
        <v>3</v>
      </c>
      <c r="F8" s="1">
        <v>5</v>
      </c>
      <c r="G8" s="64">
        <v>5</v>
      </c>
      <c r="H8" s="64" t="s">
        <v>188</v>
      </c>
      <c r="I8" s="64"/>
      <c r="J8" s="64"/>
      <c r="K8" s="64">
        <v>2</v>
      </c>
      <c r="L8" s="64"/>
      <c r="M8" s="64"/>
      <c r="N8" s="64">
        <v>3</v>
      </c>
      <c r="O8" s="64">
        <v>4</v>
      </c>
      <c r="P8" s="63"/>
      <c r="Q8" s="64"/>
      <c r="R8" s="64"/>
      <c r="S8" s="64"/>
      <c r="T8" s="63"/>
      <c r="U8" s="63">
        <v>2</v>
      </c>
      <c r="V8" s="64">
        <v>4</v>
      </c>
      <c r="W8" s="65">
        <v>0</v>
      </c>
      <c r="X8" s="64">
        <f t="shared" si="0"/>
        <v>4</v>
      </c>
      <c r="Y8" s="2"/>
    </row>
    <row r="9" spans="1:25" ht="12.75" customHeight="1">
      <c r="A9" s="37">
        <v>6</v>
      </c>
      <c r="B9" s="120" t="s">
        <v>314</v>
      </c>
      <c r="C9" s="62"/>
      <c r="D9" s="62" t="s">
        <v>188</v>
      </c>
      <c r="E9" s="62">
        <v>3</v>
      </c>
      <c r="F9" s="1">
        <v>5</v>
      </c>
      <c r="G9" s="64">
        <v>5</v>
      </c>
      <c r="H9" s="64">
        <v>3</v>
      </c>
      <c r="I9" s="64"/>
      <c r="J9" s="64"/>
      <c r="K9" s="64">
        <v>2</v>
      </c>
      <c r="L9" s="64"/>
      <c r="M9" s="64"/>
      <c r="N9" s="64">
        <v>3</v>
      </c>
      <c r="O9" s="64">
        <v>4</v>
      </c>
      <c r="P9" s="63"/>
      <c r="Q9" s="64"/>
      <c r="R9" s="64"/>
      <c r="S9" s="64"/>
      <c r="T9" s="63"/>
      <c r="U9" s="63">
        <v>2</v>
      </c>
      <c r="V9" s="64">
        <v>8</v>
      </c>
      <c r="W9" s="65">
        <v>0</v>
      </c>
      <c r="X9" s="64">
        <f t="shared" si="0"/>
        <v>8</v>
      </c>
      <c r="Y9" s="2"/>
    </row>
    <row r="10" spans="1:25" ht="12.75" customHeight="1">
      <c r="A10" s="37">
        <v>7</v>
      </c>
      <c r="B10" s="120" t="s">
        <v>315</v>
      </c>
      <c r="C10" s="62"/>
      <c r="D10" s="62" t="s">
        <v>188</v>
      </c>
      <c r="E10" s="62">
        <v>3</v>
      </c>
      <c r="F10" s="1">
        <v>5</v>
      </c>
      <c r="G10" s="64">
        <v>5</v>
      </c>
      <c r="H10" s="64" t="s">
        <v>188</v>
      </c>
      <c r="I10" s="64"/>
      <c r="J10" s="64"/>
      <c r="K10" s="64">
        <v>2</v>
      </c>
      <c r="L10" s="64"/>
      <c r="M10" s="64"/>
      <c r="N10" s="64">
        <v>3</v>
      </c>
      <c r="O10" s="64">
        <v>4</v>
      </c>
      <c r="P10" s="63"/>
      <c r="Q10" s="64"/>
      <c r="R10" s="64"/>
      <c r="S10" s="64"/>
      <c r="T10" s="63"/>
      <c r="U10" s="63">
        <v>3</v>
      </c>
      <c r="V10" s="64">
        <v>30</v>
      </c>
      <c r="W10" s="65">
        <v>8</v>
      </c>
      <c r="X10" s="64">
        <f t="shared" si="0"/>
        <v>22</v>
      </c>
      <c r="Y10" s="2"/>
    </row>
    <row r="11" spans="1:25" ht="12.75" customHeight="1">
      <c r="A11" s="37">
        <v>8</v>
      </c>
      <c r="B11" s="120" t="s">
        <v>316</v>
      </c>
      <c r="C11" s="62"/>
      <c r="D11" s="62" t="s">
        <v>188</v>
      </c>
      <c r="E11" s="62">
        <v>4</v>
      </c>
      <c r="F11" s="1">
        <v>4</v>
      </c>
      <c r="G11" s="64">
        <v>5</v>
      </c>
      <c r="H11" s="64">
        <v>3</v>
      </c>
      <c r="I11" s="64"/>
      <c r="J11" s="64"/>
      <c r="K11" s="64">
        <v>2</v>
      </c>
      <c r="L11" s="64"/>
      <c r="M11" s="64"/>
      <c r="N11" s="64">
        <v>3</v>
      </c>
      <c r="O11" s="64" t="s">
        <v>188</v>
      </c>
      <c r="P11" s="63"/>
      <c r="Q11" s="64"/>
      <c r="R11" s="64"/>
      <c r="S11" s="64"/>
      <c r="T11" s="63"/>
      <c r="U11" s="63">
        <v>3</v>
      </c>
      <c r="V11" s="64">
        <v>40</v>
      </c>
      <c r="W11" s="65">
        <v>0</v>
      </c>
      <c r="X11" s="64">
        <f t="shared" si="0"/>
        <v>40</v>
      </c>
      <c r="Y11" s="2"/>
    </row>
    <row r="12" spans="1:25" ht="12.75" customHeight="1">
      <c r="A12" s="37">
        <v>9</v>
      </c>
      <c r="B12" s="120" t="s">
        <v>317</v>
      </c>
      <c r="C12" s="62"/>
      <c r="D12" s="62">
        <v>3</v>
      </c>
      <c r="E12" s="62">
        <v>3</v>
      </c>
      <c r="F12" s="1">
        <v>4</v>
      </c>
      <c r="G12" s="64">
        <v>5</v>
      </c>
      <c r="H12" s="64">
        <v>3</v>
      </c>
      <c r="I12" s="64"/>
      <c r="J12" s="64"/>
      <c r="K12" s="64">
        <v>2</v>
      </c>
      <c r="L12" s="64"/>
      <c r="M12" s="64"/>
      <c r="N12" s="64">
        <v>3</v>
      </c>
      <c r="O12" s="64" t="s">
        <v>188</v>
      </c>
      <c r="P12" s="63"/>
      <c r="Q12" s="64"/>
      <c r="R12" s="64"/>
      <c r="S12" s="64"/>
      <c r="T12" s="63"/>
      <c r="U12" s="63">
        <v>2</v>
      </c>
      <c r="V12" s="64">
        <v>4</v>
      </c>
      <c r="W12" s="65">
        <v>0</v>
      </c>
      <c r="X12" s="64">
        <f t="shared" si="0"/>
        <v>4</v>
      </c>
      <c r="Y12" s="2"/>
    </row>
    <row r="13" spans="1:25" ht="12.75" customHeight="1">
      <c r="A13" s="37">
        <v>10</v>
      </c>
      <c r="B13" s="120" t="s">
        <v>318</v>
      </c>
      <c r="C13" s="62"/>
      <c r="D13" s="62">
        <v>4</v>
      </c>
      <c r="E13" s="62">
        <v>4</v>
      </c>
      <c r="F13" s="1">
        <v>4</v>
      </c>
      <c r="G13" s="64">
        <v>5</v>
      </c>
      <c r="H13" s="64" t="s">
        <v>188</v>
      </c>
      <c r="I13" s="64"/>
      <c r="J13" s="64"/>
      <c r="K13" s="64">
        <v>2</v>
      </c>
      <c r="L13" s="64"/>
      <c r="M13" s="64"/>
      <c r="N13" s="64">
        <v>3</v>
      </c>
      <c r="O13" s="64">
        <v>4</v>
      </c>
      <c r="P13" s="63"/>
      <c r="Q13" s="64"/>
      <c r="R13" s="64"/>
      <c r="S13" s="64"/>
      <c r="T13" s="63"/>
      <c r="U13" s="63">
        <v>2</v>
      </c>
      <c r="V13" s="64">
        <v>18</v>
      </c>
      <c r="W13" s="65">
        <v>0</v>
      </c>
      <c r="X13" s="64">
        <f t="shared" si="0"/>
        <v>18</v>
      </c>
      <c r="Y13" s="2"/>
    </row>
    <row r="14" spans="1:25" ht="12.75" customHeight="1">
      <c r="A14" s="37">
        <v>11</v>
      </c>
      <c r="B14" s="120" t="s">
        <v>319</v>
      </c>
      <c r="C14" s="62"/>
      <c r="D14" s="62">
        <v>4</v>
      </c>
      <c r="E14" s="62">
        <v>4</v>
      </c>
      <c r="F14" s="1">
        <v>5</v>
      </c>
      <c r="G14" s="64">
        <v>5</v>
      </c>
      <c r="H14" s="64">
        <v>3</v>
      </c>
      <c r="I14" s="64"/>
      <c r="J14" s="64"/>
      <c r="K14" s="64">
        <v>2</v>
      </c>
      <c r="L14" s="64"/>
      <c r="M14" s="64"/>
      <c r="N14" s="64">
        <v>3</v>
      </c>
      <c r="O14" s="64">
        <v>4</v>
      </c>
      <c r="P14" s="63"/>
      <c r="Q14" s="64"/>
      <c r="R14" s="64"/>
      <c r="S14" s="64"/>
      <c r="T14" s="63"/>
      <c r="U14" s="63">
        <v>1</v>
      </c>
      <c r="V14" s="64">
        <v>10</v>
      </c>
      <c r="W14" s="65">
        <v>8</v>
      </c>
      <c r="X14" s="64">
        <f t="shared" si="0"/>
        <v>2</v>
      </c>
      <c r="Y14" s="2"/>
    </row>
    <row r="15" spans="1:25" ht="12.75" customHeight="1">
      <c r="A15" s="37">
        <v>12</v>
      </c>
      <c r="B15" s="120" t="s">
        <v>320</v>
      </c>
      <c r="C15" s="62"/>
      <c r="D15" s="62">
        <v>5</v>
      </c>
      <c r="E15" s="62">
        <v>4</v>
      </c>
      <c r="F15" s="1">
        <v>5</v>
      </c>
      <c r="G15" s="64">
        <v>5</v>
      </c>
      <c r="H15" s="64">
        <v>4</v>
      </c>
      <c r="I15" s="64"/>
      <c r="J15" s="64"/>
      <c r="K15" s="64">
        <v>2</v>
      </c>
      <c r="L15" s="64"/>
      <c r="M15" s="64"/>
      <c r="N15" s="64">
        <v>4</v>
      </c>
      <c r="O15" s="64">
        <v>4</v>
      </c>
      <c r="P15" s="63"/>
      <c r="Q15" s="64"/>
      <c r="R15" s="64"/>
      <c r="S15" s="64"/>
      <c r="T15" s="63"/>
      <c r="U15" s="63">
        <v>1</v>
      </c>
      <c r="V15" s="64">
        <v>10</v>
      </c>
      <c r="W15" s="65">
        <v>8</v>
      </c>
      <c r="X15" s="64">
        <f t="shared" si="0"/>
        <v>2</v>
      </c>
      <c r="Y15" s="2"/>
    </row>
    <row r="16" spans="1:25" ht="12.75" customHeight="1">
      <c r="A16" s="37">
        <v>13</v>
      </c>
      <c r="B16" s="120" t="s">
        <v>321</v>
      </c>
      <c r="C16" s="30"/>
      <c r="D16" s="30">
        <v>3</v>
      </c>
      <c r="E16" s="30">
        <v>3</v>
      </c>
      <c r="F16" s="1">
        <v>4</v>
      </c>
      <c r="G16" s="64">
        <v>5</v>
      </c>
      <c r="H16" s="64">
        <v>3</v>
      </c>
      <c r="I16" s="64"/>
      <c r="J16" s="64"/>
      <c r="K16" s="64">
        <v>2</v>
      </c>
      <c r="L16" s="64"/>
      <c r="M16" s="64"/>
      <c r="N16" s="64">
        <v>2</v>
      </c>
      <c r="O16" s="64">
        <v>3</v>
      </c>
      <c r="P16" s="63"/>
      <c r="Q16" s="64"/>
      <c r="R16" s="64"/>
      <c r="S16" s="64"/>
      <c r="T16" s="63"/>
      <c r="U16" s="63">
        <v>2</v>
      </c>
      <c r="V16" s="64">
        <v>8</v>
      </c>
      <c r="W16" s="65">
        <v>2</v>
      </c>
      <c r="X16" s="64">
        <f t="shared" si="0"/>
        <v>6</v>
      </c>
      <c r="Y16" s="2"/>
    </row>
    <row r="17" spans="1:25" ht="12.75" customHeight="1">
      <c r="A17" s="37">
        <v>14</v>
      </c>
      <c r="B17" s="120" t="s">
        <v>322</v>
      </c>
      <c r="C17" s="62"/>
      <c r="D17" s="62">
        <v>4</v>
      </c>
      <c r="E17" s="62">
        <v>5</v>
      </c>
      <c r="F17" s="1">
        <v>4</v>
      </c>
      <c r="G17" s="64">
        <v>5</v>
      </c>
      <c r="H17" s="64">
        <v>4</v>
      </c>
      <c r="I17" s="64"/>
      <c r="J17" s="64"/>
      <c r="K17" s="64">
        <v>2</v>
      </c>
      <c r="L17" s="64"/>
      <c r="M17" s="64"/>
      <c r="N17" s="64">
        <v>3</v>
      </c>
      <c r="O17" s="64">
        <v>3</v>
      </c>
      <c r="P17" s="63"/>
      <c r="Q17" s="64"/>
      <c r="R17" s="64"/>
      <c r="S17" s="64"/>
      <c r="T17" s="63"/>
      <c r="U17" s="63">
        <v>1</v>
      </c>
      <c r="V17" s="64">
        <v>8</v>
      </c>
      <c r="W17" s="65">
        <v>8</v>
      </c>
      <c r="X17" s="64">
        <f t="shared" si="0"/>
        <v>0</v>
      </c>
      <c r="Y17" s="2"/>
    </row>
    <row r="18" spans="1:25" ht="12.75" customHeight="1">
      <c r="A18" s="37">
        <v>15</v>
      </c>
      <c r="B18" s="120" t="s">
        <v>323</v>
      </c>
      <c r="C18" s="62"/>
      <c r="D18" s="62" t="s">
        <v>188</v>
      </c>
      <c r="E18" s="62" t="s">
        <v>188</v>
      </c>
      <c r="F18" s="1" t="s">
        <v>188</v>
      </c>
      <c r="G18" s="64" t="s">
        <v>188</v>
      </c>
      <c r="H18" s="64" t="s">
        <v>188</v>
      </c>
      <c r="I18" s="64"/>
      <c r="J18" s="64"/>
      <c r="K18" s="64" t="s">
        <v>188</v>
      </c>
      <c r="L18" s="64"/>
      <c r="M18" s="64"/>
      <c r="N18" s="64" t="s">
        <v>188</v>
      </c>
      <c r="O18" s="64" t="s">
        <v>188</v>
      </c>
      <c r="P18" s="63"/>
      <c r="Q18" s="64"/>
      <c r="R18" s="64"/>
      <c r="S18" s="64"/>
      <c r="T18" s="63"/>
      <c r="U18" s="63">
        <v>8</v>
      </c>
      <c r="V18" s="64">
        <v>142</v>
      </c>
      <c r="W18" s="65">
        <v>0</v>
      </c>
      <c r="X18" s="64">
        <f t="shared" si="0"/>
        <v>142</v>
      </c>
      <c r="Y18" s="2"/>
    </row>
    <row r="19" spans="1:25" ht="12.75" customHeight="1">
      <c r="A19" s="37">
        <v>16</v>
      </c>
      <c r="B19" s="120" t="s">
        <v>324</v>
      </c>
      <c r="C19" s="62"/>
      <c r="D19" s="62">
        <v>4</v>
      </c>
      <c r="E19" s="62">
        <v>3</v>
      </c>
      <c r="F19" s="1">
        <v>4</v>
      </c>
      <c r="G19" s="64">
        <v>5</v>
      </c>
      <c r="H19" s="64">
        <v>3</v>
      </c>
      <c r="I19" s="64"/>
      <c r="J19" s="64"/>
      <c r="K19" s="64">
        <v>2</v>
      </c>
      <c r="L19" s="64"/>
      <c r="M19" s="64"/>
      <c r="N19" s="64">
        <v>3</v>
      </c>
      <c r="O19" s="64">
        <v>3</v>
      </c>
      <c r="P19" s="63"/>
      <c r="Q19" s="64"/>
      <c r="R19" s="64"/>
      <c r="S19" s="64"/>
      <c r="T19" s="63"/>
      <c r="U19" s="63">
        <v>1</v>
      </c>
      <c r="V19" s="64">
        <v>0</v>
      </c>
      <c r="W19" s="65">
        <v>0</v>
      </c>
      <c r="X19" s="64">
        <f t="shared" si="0"/>
        <v>0</v>
      </c>
      <c r="Y19" s="2"/>
    </row>
    <row r="20" spans="1:25" ht="12.75" customHeight="1">
      <c r="A20" s="37">
        <v>17</v>
      </c>
      <c r="B20" s="120" t="s">
        <v>325</v>
      </c>
      <c r="C20" s="62"/>
      <c r="D20" s="62">
        <v>4</v>
      </c>
      <c r="E20" s="62">
        <v>4</v>
      </c>
      <c r="F20" s="1" t="s">
        <v>188</v>
      </c>
      <c r="G20" s="64" t="s">
        <v>188</v>
      </c>
      <c r="H20" s="64" t="s">
        <v>188</v>
      </c>
      <c r="I20" s="64"/>
      <c r="J20" s="64"/>
      <c r="K20" s="64" t="s">
        <v>188</v>
      </c>
      <c r="L20" s="64"/>
      <c r="M20" s="64"/>
      <c r="N20" s="64">
        <v>4</v>
      </c>
      <c r="O20" s="64">
        <v>3</v>
      </c>
      <c r="P20" s="63"/>
      <c r="Q20" s="64"/>
      <c r="R20" s="64"/>
      <c r="S20" s="64"/>
      <c r="T20" s="63"/>
      <c r="U20" s="63">
        <v>4</v>
      </c>
      <c r="V20" s="64">
        <v>68</v>
      </c>
      <c r="W20" s="65">
        <v>68</v>
      </c>
      <c r="X20" s="64">
        <f t="shared" si="0"/>
        <v>0</v>
      </c>
      <c r="Y20" s="2"/>
    </row>
    <row r="21" spans="1:25" ht="12.75" customHeight="1">
      <c r="A21" s="37">
        <v>18</v>
      </c>
      <c r="B21" s="121" t="s">
        <v>326</v>
      </c>
      <c r="C21" s="62"/>
      <c r="D21" s="62">
        <v>4</v>
      </c>
      <c r="E21" s="62">
        <v>4</v>
      </c>
      <c r="F21" s="1">
        <v>4</v>
      </c>
      <c r="G21" s="64">
        <v>5</v>
      </c>
      <c r="H21" s="64">
        <v>4</v>
      </c>
      <c r="I21" s="64"/>
      <c r="J21" s="64"/>
      <c r="K21" s="64">
        <v>4</v>
      </c>
      <c r="L21" s="64"/>
      <c r="M21" s="64"/>
      <c r="N21" s="64">
        <v>5</v>
      </c>
      <c r="O21" s="64">
        <v>5</v>
      </c>
      <c r="P21" s="63"/>
      <c r="Q21" s="64"/>
      <c r="R21" s="64"/>
      <c r="S21" s="64"/>
      <c r="T21" s="63"/>
      <c r="U21" s="63">
        <v>0</v>
      </c>
      <c r="V21" s="64">
        <v>2</v>
      </c>
      <c r="W21" s="65">
        <v>0</v>
      </c>
      <c r="X21" s="64">
        <f t="shared" si="0"/>
        <v>2</v>
      </c>
      <c r="Y21" s="2"/>
    </row>
    <row r="22" spans="1:25" ht="12.75" customHeight="1">
      <c r="A22" s="37">
        <v>19</v>
      </c>
      <c r="B22" s="121" t="s">
        <v>327</v>
      </c>
      <c r="C22" s="62"/>
      <c r="D22" s="62">
        <v>4</v>
      </c>
      <c r="E22" s="62">
        <v>5</v>
      </c>
      <c r="F22" s="1">
        <v>4</v>
      </c>
      <c r="G22" s="64">
        <v>5</v>
      </c>
      <c r="H22" s="64">
        <v>4</v>
      </c>
      <c r="I22" s="64"/>
      <c r="J22" s="64"/>
      <c r="K22" s="64">
        <v>4</v>
      </c>
      <c r="L22" s="64"/>
      <c r="M22" s="64"/>
      <c r="N22" s="64">
        <v>5</v>
      </c>
      <c r="O22" s="64">
        <v>5</v>
      </c>
      <c r="P22" s="63"/>
      <c r="Q22" s="64"/>
      <c r="R22" s="64"/>
      <c r="S22" s="64"/>
      <c r="T22" s="63"/>
      <c r="U22" s="63">
        <v>0</v>
      </c>
      <c r="V22" s="64">
        <v>10</v>
      </c>
      <c r="W22" s="65">
        <v>0</v>
      </c>
      <c r="X22" s="64">
        <f t="shared" si="0"/>
        <v>10</v>
      </c>
      <c r="Y22" s="2"/>
    </row>
    <row r="23" spans="1:25" ht="12.75" customHeight="1">
      <c r="A23" s="37">
        <v>20</v>
      </c>
      <c r="B23" s="122" t="s">
        <v>328</v>
      </c>
      <c r="C23" s="62"/>
      <c r="D23" s="62">
        <v>3</v>
      </c>
      <c r="E23" s="62">
        <v>3</v>
      </c>
      <c r="F23" s="63">
        <v>3</v>
      </c>
      <c r="G23" s="64">
        <v>5</v>
      </c>
      <c r="H23" s="64" t="s">
        <v>188</v>
      </c>
      <c r="I23" s="64"/>
      <c r="J23" s="64"/>
      <c r="K23" s="64">
        <v>2</v>
      </c>
      <c r="L23" s="64"/>
      <c r="M23" s="64"/>
      <c r="N23" s="64">
        <v>3</v>
      </c>
      <c r="O23" s="64">
        <v>3</v>
      </c>
      <c r="P23" s="64"/>
      <c r="Q23" s="64"/>
      <c r="R23" s="64"/>
      <c r="S23" s="64"/>
      <c r="T23" s="63"/>
      <c r="U23" s="63">
        <v>2</v>
      </c>
      <c r="V23" s="64">
        <v>6</v>
      </c>
      <c r="W23" s="65">
        <v>0</v>
      </c>
      <c r="X23" s="64">
        <f t="shared" si="0"/>
        <v>6</v>
      </c>
      <c r="Y23" s="2"/>
    </row>
    <row r="24" spans="1:25" ht="12.75" customHeight="1">
      <c r="A24" s="37">
        <v>21</v>
      </c>
      <c r="B24" s="123" t="s">
        <v>329</v>
      </c>
      <c r="C24" s="62"/>
      <c r="D24" s="62">
        <v>3</v>
      </c>
      <c r="E24" s="62">
        <v>2</v>
      </c>
      <c r="F24" s="63">
        <v>3</v>
      </c>
      <c r="G24" s="64">
        <v>5</v>
      </c>
      <c r="H24" s="64">
        <v>3</v>
      </c>
      <c r="I24" s="64"/>
      <c r="J24" s="64"/>
      <c r="K24" s="64">
        <v>2</v>
      </c>
      <c r="L24" s="64"/>
      <c r="M24" s="64"/>
      <c r="N24" s="64">
        <v>3</v>
      </c>
      <c r="O24" s="64">
        <v>3</v>
      </c>
      <c r="P24" s="64"/>
      <c r="Q24" s="64"/>
      <c r="R24" s="64"/>
      <c r="S24" s="64"/>
      <c r="T24" s="63"/>
      <c r="U24" s="63">
        <v>2</v>
      </c>
      <c r="V24" s="64">
        <v>28</v>
      </c>
      <c r="W24" s="65">
        <v>0</v>
      </c>
      <c r="X24" s="64">
        <f t="shared" si="0"/>
        <v>28</v>
      </c>
      <c r="Y24" s="2"/>
    </row>
    <row r="25" spans="1:25" ht="12.75" customHeight="1">
      <c r="A25" s="37">
        <v>22</v>
      </c>
      <c r="B25" s="123" t="s">
        <v>330</v>
      </c>
      <c r="C25" s="62"/>
      <c r="D25" s="62" t="s">
        <v>188</v>
      </c>
      <c r="E25" s="62" t="s">
        <v>188</v>
      </c>
      <c r="F25" s="63" t="s">
        <v>188</v>
      </c>
      <c r="G25" s="64" t="s">
        <v>188</v>
      </c>
      <c r="H25" s="64" t="s">
        <v>188</v>
      </c>
      <c r="I25" s="64"/>
      <c r="J25" s="64"/>
      <c r="K25" s="64" t="s">
        <v>188</v>
      </c>
      <c r="L25" s="64"/>
      <c r="M25" s="64"/>
      <c r="N25" s="64" t="s">
        <v>188</v>
      </c>
      <c r="O25" s="64" t="s">
        <v>188</v>
      </c>
      <c r="P25" s="64"/>
      <c r="Q25" s="64"/>
      <c r="R25" s="64"/>
      <c r="S25" s="64"/>
      <c r="T25" s="63"/>
      <c r="U25" s="63">
        <v>8</v>
      </c>
      <c r="V25" s="64">
        <v>128</v>
      </c>
      <c r="W25" s="65">
        <v>0</v>
      </c>
      <c r="X25" s="64">
        <f t="shared" si="0"/>
        <v>128</v>
      </c>
      <c r="Y25" s="2"/>
    </row>
    <row r="26" spans="1:25" ht="15" customHeight="1">
      <c r="A26" s="37">
        <v>23</v>
      </c>
      <c r="B26" s="123" t="s">
        <v>331</v>
      </c>
      <c r="C26" s="66"/>
      <c r="D26" s="66" t="s">
        <v>188</v>
      </c>
      <c r="E26" s="66">
        <v>3</v>
      </c>
      <c r="F26" s="64">
        <v>3</v>
      </c>
      <c r="G26" s="64">
        <v>4</v>
      </c>
      <c r="H26" s="64" t="s">
        <v>188</v>
      </c>
      <c r="I26" s="64"/>
      <c r="J26" s="64"/>
      <c r="K26" s="64">
        <v>2</v>
      </c>
      <c r="L26" s="64"/>
      <c r="M26" s="64"/>
      <c r="N26" s="64">
        <v>2</v>
      </c>
      <c r="O26" s="64">
        <v>3</v>
      </c>
      <c r="P26" s="64"/>
      <c r="Q26" s="64"/>
      <c r="R26" s="64"/>
      <c r="S26" s="64"/>
      <c r="T26" s="63"/>
      <c r="U26" s="63">
        <v>4</v>
      </c>
      <c r="V26" s="64">
        <v>24</v>
      </c>
      <c r="W26" s="65">
        <v>24</v>
      </c>
      <c r="X26" s="64">
        <f t="shared" si="0"/>
        <v>0</v>
      </c>
      <c r="Y26" s="2"/>
    </row>
    <row r="27" spans="1:25" ht="15" customHeight="1">
      <c r="A27" s="37">
        <v>24</v>
      </c>
      <c r="B27" s="123" t="s">
        <v>332</v>
      </c>
      <c r="C27" s="66"/>
      <c r="D27" s="64" t="s">
        <v>188</v>
      </c>
      <c r="E27" s="64" t="s">
        <v>188</v>
      </c>
      <c r="F27" s="64" t="s">
        <v>188</v>
      </c>
      <c r="G27" s="146">
        <v>4</v>
      </c>
      <c r="H27" s="64" t="s">
        <v>188</v>
      </c>
      <c r="I27" s="64"/>
      <c r="J27" s="64"/>
      <c r="K27" s="64" t="s">
        <v>188</v>
      </c>
      <c r="L27" s="64"/>
      <c r="M27" s="64"/>
      <c r="N27" s="64">
        <v>2</v>
      </c>
      <c r="O27" s="64" t="s">
        <v>188</v>
      </c>
      <c r="P27" s="146">
        <v>4</v>
      </c>
      <c r="Q27" s="64"/>
      <c r="R27" s="64"/>
      <c r="S27" s="64"/>
      <c r="T27" s="63"/>
      <c r="U27" s="63">
        <v>7</v>
      </c>
      <c r="V27" s="64">
        <v>126</v>
      </c>
      <c r="W27" s="65">
        <v>0</v>
      </c>
      <c r="X27" s="64">
        <f t="shared" si="0"/>
        <v>126</v>
      </c>
      <c r="Y27" s="2"/>
    </row>
    <row r="28" spans="1:73" s="3" customFormat="1" ht="15" customHeight="1">
      <c r="A28" s="4"/>
      <c r="B28" s="8" t="s">
        <v>6</v>
      </c>
      <c r="C28" s="4"/>
      <c r="D28" s="4"/>
      <c r="E28" s="4"/>
      <c r="F28" s="4"/>
      <c r="G28" s="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>SUM(U4:U27)</f>
        <v>56</v>
      </c>
      <c r="V28" s="4">
        <f>SUM(V4:V27)</f>
        <v>678</v>
      </c>
      <c r="W28" s="4">
        <f>SUM(W4:W27)</f>
        <v>126</v>
      </c>
      <c r="X28" s="4">
        <f>SUM(X4:X27)</f>
        <v>552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22" s="2" customFormat="1" ht="15" customHeight="1">
      <c r="A29" s="138" t="s">
        <v>517</v>
      </c>
      <c r="B29" s="138"/>
      <c r="C29" s="138"/>
      <c r="D29" s="29"/>
      <c r="E29" s="29"/>
      <c r="F29" s="130" t="s">
        <v>518</v>
      </c>
      <c r="G29" s="130"/>
      <c r="H29" s="131"/>
      <c r="I29" s="130"/>
      <c r="J29" s="29"/>
      <c r="K29" s="29"/>
      <c r="L29" s="29" t="s">
        <v>519</v>
      </c>
      <c r="M29" s="29"/>
      <c r="N29" s="29"/>
      <c r="O29" s="29"/>
      <c r="P29" s="29"/>
      <c r="Q29" s="29"/>
      <c r="R29" s="29"/>
      <c r="S29" s="29"/>
      <c r="T29" s="29"/>
      <c r="U29" s="29" t="s">
        <v>520</v>
      </c>
      <c r="V29" s="46"/>
    </row>
    <row r="30" spans="1:19" s="2" customFormat="1" ht="15.75" customHeight="1">
      <c r="A30" s="2" t="s">
        <v>440</v>
      </c>
      <c r="B30" s="9"/>
      <c r="H30" s="139" t="s">
        <v>521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20" s="2" customFormat="1" ht="17.25" customHeight="1">
      <c r="A31" s="133" t="s">
        <v>5</v>
      </c>
      <c r="B31" s="133"/>
      <c r="C31" s="137" t="s">
        <v>260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4" t="s">
        <v>62</v>
      </c>
      <c r="R31" s="14"/>
      <c r="S31" s="14"/>
      <c r="T31" s="14"/>
    </row>
    <row r="32" s="2" customFormat="1" ht="15" customHeight="1"/>
    <row r="34" ht="15">
      <c r="B34" s="44"/>
    </row>
    <row r="35" ht="15">
      <c r="B35" s="44"/>
    </row>
    <row r="36" ht="15">
      <c r="B36" s="45"/>
    </row>
    <row r="37" ht="15">
      <c r="B37" s="44"/>
    </row>
    <row r="38" ht="15">
      <c r="B38" s="44"/>
    </row>
    <row r="39" ht="15">
      <c r="B39" s="45"/>
    </row>
    <row r="40" ht="15">
      <c r="B40" s="44"/>
    </row>
    <row r="41" ht="15">
      <c r="B41" s="44"/>
    </row>
    <row r="42" ht="15">
      <c r="B42" s="44"/>
    </row>
  </sheetData>
  <sheetProtection/>
  <mergeCells count="6">
    <mergeCell ref="A1:X1"/>
    <mergeCell ref="A2:X2"/>
    <mergeCell ref="A29:C29"/>
    <mergeCell ref="H30:S30"/>
    <mergeCell ref="A31:B31"/>
    <mergeCell ref="C31:P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A30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4.25390625" style="0" customWidth="1"/>
    <col min="4" max="4" width="4.375" style="0" customWidth="1"/>
    <col min="5" max="5" width="4.125" style="0" customWidth="1"/>
    <col min="6" max="6" width="4.375" style="0" customWidth="1"/>
    <col min="7" max="19" width="4.25390625" style="0" customWidth="1"/>
    <col min="20" max="20" width="4.125" style="0" customWidth="1"/>
    <col min="21" max="23" width="4.25390625" style="0" customWidth="1"/>
    <col min="24" max="25" width="3.75390625" style="0" customWidth="1"/>
    <col min="26" max="27" width="5.625" style="0" customWidth="1"/>
    <col min="28" max="28" width="5.25390625" style="0" customWidth="1"/>
    <col min="29" max="29" width="5.875" style="0" customWidth="1"/>
    <col min="30" max="30" width="6.25390625" style="0" customWidth="1"/>
  </cols>
  <sheetData>
    <row r="1" spans="1:30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1" ht="18.75" customHeight="1">
      <c r="A2" s="134" t="s">
        <v>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2"/>
    </row>
    <row r="3" spans="1:31" ht="126" customHeight="1">
      <c r="A3" s="6" t="s">
        <v>0</v>
      </c>
      <c r="B3" s="39" t="s">
        <v>1</v>
      </c>
      <c r="C3" s="101" t="s">
        <v>104</v>
      </c>
      <c r="D3" s="101" t="s">
        <v>10</v>
      </c>
      <c r="E3" s="101" t="s">
        <v>11</v>
      </c>
      <c r="F3" s="101" t="s">
        <v>12</v>
      </c>
      <c r="G3" s="101" t="s">
        <v>13</v>
      </c>
      <c r="H3" s="101" t="s">
        <v>133</v>
      </c>
      <c r="I3" s="101" t="s">
        <v>74</v>
      </c>
      <c r="J3" s="101" t="s">
        <v>75</v>
      </c>
      <c r="K3" s="101" t="s">
        <v>39</v>
      </c>
      <c r="L3" s="101" t="s">
        <v>42</v>
      </c>
      <c r="M3" s="101" t="s">
        <v>134</v>
      </c>
      <c r="N3" s="101" t="s">
        <v>135</v>
      </c>
      <c r="O3" s="101" t="s">
        <v>136</v>
      </c>
      <c r="P3" s="101" t="s">
        <v>137</v>
      </c>
      <c r="Q3" s="101" t="s">
        <v>128</v>
      </c>
      <c r="R3" s="101" t="s">
        <v>18</v>
      </c>
      <c r="S3" s="101" t="s">
        <v>83</v>
      </c>
      <c r="T3" s="101" t="s">
        <v>138</v>
      </c>
      <c r="U3" s="101" t="s">
        <v>51</v>
      </c>
      <c r="V3" s="101" t="s">
        <v>139</v>
      </c>
      <c r="W3" s="101" t="s">
        <v>46</v>
      </c>
      <c r="X3" s="101" t="s">
        <v>140</v>
      </c>
      <c r="Y3" s="101" t="s">
        <v>84</v>
      </c>
      <c r="Z3" s="7" t="s">
        <v>8</v>
      </c>
      <c r="AA3" s="7" t="s">
        <v>7</v>
      </c>
      <c r="AB3" s="5" t="s">
        <v>4</v>
      </c>
      <c r="AC3" s="12" t="s">
        <v>3</v>
      </c>
      <c r="AD3" s="5" t="s">
        <v>2</v>
      </c>
      <c r="AE3" s="2"/>
    </row>
    <row r="4" spans="1:31" ht="15" customHeight="1">
      <c r="A4" s="37">
        <v>1</v>
      </c>
      <c r="B4" s="120" t="s">
        <v>333</v>
      </c>
      <c r="C4" s="62"/>
      <c r="D4" s="62">
        <v>3</v>
      </c>
      <c r="E4" s="62"/>
      <c r="F4" s="63">
        <v>5</v>
      </c>
      <c r="G4" s="64">
        <v>3</v>
      </c>
      <c r="H4" s="64"/>
      <c r="I4" s="64">
        <v>5</v>
      </c>
      <c r="J4" s="64">
        <v>4</v>
      </c>
      <c r="K4" s="64"/>
      <c r="L4" s="64"/>
      <c r="M4" s="64"/>
      <c r="N4" s="64"/>
      <c r="O4" s="64"/>
      <c r="P4" s="64"/>
      <c r="Q4" s="64">
        <v>5</v>
      </c>
      <c r="R4" s="64"/>
      <c r="S4" s="64"/>
      <c r="T4" s="64"/>
      <c r="U4" s="64"/>
      <c r="V4" s="64"/>
      <c r="W4" s="64"/>
      <c r="X4" s="64"/>
      <c r="Y4" s="64"/>
      <c r="Z4" s="63"/>
      <c r="AA4" s="63">
        <v>0</v>
      </c>
      <c r="AB4" s="64">
        <v>2</v>
      </c>
      <c r="AC4" s="65">
        <v>0</v>
      </c>
      <c r="AD4" s="64">
        <f>AB4-AC4</f>
        <v>2</v>
      </c>
      <c r="AE4" s="2"/>
    </row>
    <row r="5" spans="1:31" ht="12.75" customHeight="1">
      <c r="A5" s="37">
        <v>2</v>
      </c>
      <c r="B5" s="120" t="s">
        <v>334</v>
      </c>
      <c r="C5" s="62"/>
      <c r="D5" s="62">
        <v>4</v>
      </c>
      <c r="E5" s="62"/>
      <c r="F5" s="63">
        <v>5</v>
      </c>
      <c r="G5" s="64">
        <v>3</v>
      </c>
      <c r="H5" s="64"/>
      <c r="I5" s="64">
        <v>4</v>
      </c>
      <c r="J5" s="64">
        <v>3</v>
      </c>
      <c r="K5" s="64"/>
      <c r="L5" s="64"/>
      <c r="M5" s="64"/>
      <c r="N5" s="64"/>
      <c r="O5" s="64"/>
      <c r="P5" s="64"/>
      <c r="Q5" s="64" t="s">
        <v>188</v>
      </c>
      <c r="R5" s="64"/>
      <c r="S5" s="64"/>
      <c r="T5" s="64"/>
      <c r="U5" s="64"/>
      <c r="V5" s="64"/>
      <c r="W5" s="64"/>
      <c r="X5" s="64"/>
      <c r="Y5" s="64"/>
      <c r="Z5" s="63"/>
      <c r="AA5" s="63">
        <v>1</v>
      </c>
      <c r="AB5" s="64">
        <v>20</v>
      </c>
      <c r="AC5" s="65">
        <v>0</v>
      </c>
      <c r="AD5" s="64">
        <f aca="true" t="shared" si="0" ref="AD5:AD11">AB5-AC5</f>
        <v>20</v>
      </c>
      <c r="AE5" s="2"/>
    </row>
    <row r="6" spans="1:31" ht="12.75" customHeight="1">
      <c r="A6" s="37">
        <v>3</v>
      </c>
      <c r="B6" s="120" t="s">
        <v>335</v>
      </c>
      <c r="C6" s="30"/>
      <c r="D6" s="30">
        <v>5</v>
      </c>
      <c r="E6" s="30"/>
      <c r="F6" s="63">
        <v>4</v>
      </c>
      <c r="G6" s="64">
        <v>3</v>
      </c>
      <c r="H6" s="64"/>
      <c r="I6" s="64">
        <v>5</v>
      </c>
      <c r="J6" s="64">
        <v>4</v>
      </c>
      <c r="K6" s="64"/>
      <c r="L6" s="64"/>
      <c r="M6" s="64"/>
      <c r="N6" s="64"/>
      <c r="O6" s="64"/>
      <c r="P6" s="64"/>
      <c r="Q6" s="64">
        <v>4</v>
      </c>
      <c r="R6" s="64"/>
      <c r="S6" s="64"/>
      <c r="T6" s="64"/>
      <c r="U6" s="64"/>
      <c r="V6" s="64"/>
      <c r="W6" s="64"/>
      <c r="X6" s="64"/>
      <c r="Y6" s="64"/>
      <c r="Z6" s="63"/>
      <c r="AA6" s="63">
        <v>0</v>
      </c>
      <c r="AB6" s="64">
        <v>6</v>
      </c>
      <c r="AC6" s="65">
        <v>0</v>
      </c>
      <c r="AD6" s="64">
        <f t="shared" si="0"/>
        <v>6</v>
      </c>
      <c r="AE6" s="2"/>
    </row>
    <row r="7" spans="1:31" ht="12.75" customHeight="1">
      <c r="A7" s="37">
        <v>4</v>
      </c>
      <c r="B7" s="120" t="s">
        <v>336</v>
      </c>
      <c r="C7" s="62"/>
      <c r="D7" s="62" t="s">
        <v>188</v>
      </c>
      <c r="E7" s="62"/>
      <c r="F7" s="63">
        <v>2</v>
      </c>
      <c r="G7" s="64">
        <v>3</v>
      </c>
      <c r="H7" s="64"/>
      <c r="I7" s="64" t="s">
        <v>188</v>
      </c>
      <c r="J7" s="64">
        <v>3</v>
      </c>
      <c r="K7" s="64"/>
      <c r="L7" s="64"/>
      <c r="M7" s="64"/>
      <c r="N7" s="64"/>
      <c r="O7" s="64"/>
      <c r="P7" s="64"/>
      <c r="Q7" s="64">
        <v>4</v>
      </c>
      <c r="R7" s="64"/>
      <c r="S7" s="64"/>
      <c r="T7" s="64"/>
      <c r="U7" s="64"/>
      <c r="V7" s="64"/>
      <c r="W7" s="64"/>
      <c r="X7" s="64"/>
      <c r="Y7" s="64"/>
      <c r="Z7" s="63"/>
      <c r="AA7" s="63">
        <v>3</v>
      </c>
      <c r="AB7" s="64">
        <v>44</v>
      </c>
      <c r="AC7" s="65">
        <v>40</v>
      </c>
      <c r="AD7" s="64">
        <f t="shared" si="0"/>
        <v>4</v>
      </c>
      <c r="AE7" s="2"/>
    </row>
    <row r="8" spans="1:31" ht="12.75" customHeight="1">
      <c r="A8" s="37">
        <v>5</v>
      </c>
      <c r="B8" s="120" t="s">
        <v>337</v>
      </c>
      <c r="C8" s="62"/>
      <c r="D8" s="62" t="s">
        <v>188</v>
      </c>
      <c r="E8" s="62"/>
      <c r="F8" s="63">
        <v>5</v>
      </c>
      <c r="G8" s="64">
        <v>2</v>
      </c>
      <c r="H8" s="64"/>
      <c r="I8" s="64">
        <v>3</v>
      </c>
      <c r="J8" s="64">
        <v>4</v>
      </c>
      <c r="K8" s="64"/>
      <c r="L8" s="64"/>
      <c r="M8" s="64"/>
      <c r="N8" s="64"/>
      <c r="O8" s="64"/>
      <c r="P8" s="64"/>
      <c r="Q8" s="64">
        <v>4</v>
      </c>
      <c r="R8" s="64"/>
      <c r="S8" s="64"/>
      <c r="T8" s="64"/>
      <c r="U8" s="64"/>
      <c r="V8" s="64"/>
      <c r="W8" s="64"/>
      <c r="X8" s="64"/>
      <c r="Y8" s="64"/>
      <c r="Z8" s="63"/>
      <c r="AA8" s="63">
        <v>2</v>
      </c>
      <c r="AB8" s="64">
        <v>8</v>
      </c>
      <c r="AC8" s="65">
        <v>0</v>
      </c>
      <c r="AD8" s="64">
        <f t="shared" si="0"/>
        <v>8</v>
      </c>
      <c r="AE8" s="2"/>
    </row>
    <row r="9" spans="1:31" ht="12.75" customHeight="1">
      <c r="A9" s="37">
        <v>6</v>
      </c>
      <c r="B9" s="120" t="s">
        <v>338</v>
      </c>
      <c r="C9" s="62"/>
      <c r="D9" s="62">
        <v>4</v>
      </c>
      <c r="E9" s="62"/>
      <c r="F9" s="63">
        <v>5</v>
      </c>
      <c r="G9" s="64">
        <v>4</v>
      </c>
      <c r="H9" s="64"/>
      <c r="I9" s="64">
        <v>5</v>
      </c>
      <c r="J9" s="64">
        <v>4</v>
      </c>
      <c r="K9" s="64"/>
      <c r="L9" s="64"/>
      <c r="M9" s="64"/>
      <c r="N9" s="64"/>
      <c r="O9" s="64"/>
      <c r="P9" s="64"/>
      <c r="Q9" s="64">
        <v>5</v>
      </c>
      <c r="R9" s="64"/>
      <c r="S9" s="64"/>
      <c r="T9" s="64"/>
      <c r="U9" s="64"/>
      <c r="V9" s="64"/>
      <c r="W9" s="64"/>
      <c r="X9" s="64"/>
      <c r="Y9" s="64"/>
      <c r="Z9" s="63"/>
      <c r="AA9" s="63">
        <v>0</v>
      </c>
      <c r="AB9" s="64">
        <v>6</v>
      </c>
      <c r="AC9" s="65">
        <v>0</v>
      </c>
      <c r="AD9" s="64">
        <f t="shared" si="0"/>
        <v>6</v>
      </c>
      <c r="AE9" s="2"/>
    </row>
    <row r="10" spans="1:31" ht="12.75" customHeight="1">
      <c r="A10" s="37">
        <v>7</v>
      </c>
      <c r="B10" s="120" t="s">
        <v>339</v>
      </c>
      <c r="C10" s="62"/>
      <c r="D10" s="62">
        <v>3</v>
      </c>
      <c r="E10" s="62"/>
      <c r="F10" s="63">
        <v>5</v>
      </c>
      <c r="G10" s="64">
        <v>4</v>
      </c>
      <c r="H10" s="64"/>
      <c r="I10" s="64">
        <v>5</v>
      </c>
      <c r="J10" s="64">
        <v>5</v>
      </c>
      <c r="K10" s="64"/>
      <c r="L10" s="64"/>
      <c r="M10" s="64"/>
      <c r="N10" s="64"/>
      <c r="O10" s="64"/>
      <c r="P10" s="64"/>
      <c r="Q10" s="64">
        <v>5</v>
      </c>
      <c r="R10" s="64"/>
      <c r="S10" s="64"/>
      <c r="T10" s="64"/>
      <c r="U10" s="64"/>
      <c r="V10" s="64"/>
      <c r="W10" s="64"/>
      <c r="X10" s="64"/>
      <c r="Y10" s="64"/>
      <c r="Z10" s="63"/>
      <c r="AA10" s="63">
        <v>0</v>
      </c>
      <c r="AB10" s="64">
        <v>0</v>
      </c>
      <c r="AC10" s="65">
        <v>0</v>
      </c>
      <c r="AD10" s="64">
        <f t="shared" si="0"/>
        <v>0</v>
      </c>
      <c r="AE10" s="2"/>
    </row>
    <row r="11" spans="1:31" ht="12.75" customHeight="1">
      <c r="A11" s="37">
        <v>8</v>
      </c>
      <c r="B11" s="123" t="s">
        <v>340</v>
      </c>
      <c r="C11" s="62"/>
      <c r="D11" s="62" t="s">
        <v>188</v>
      </c>
      <c r="E11" s="62"/>
      <c r="F11" s="63" t="s">
        <v>188</v>
      </c>
      <c r="G11" s="64">
        <v>3</v>
      </c>
      <c r="H11" s="64"/>
      <c r="I11" s="64">
        <v>5</v>
      </c>
      <c r="J11" s="64" t="s">
        <v>188</v>
      </c>
      <c r="K11" s="64"/>
      <c r="L11" s="64"/>
      <c r="M11" s="64"/>
      <c r="N11" s="64"/>
      <c r="O11" s="64"/>
      <c r="P11" s="64"/>
      <c r="Q11" s="64" t="s">
        <v>188</v>
      </c>
      <c r="R11" s="64"/>
      <c r="S11" s="64"/>
      <c r="T11" s="64"/>
      <c r="U11" s="64"/>
      <c r="V11" s="64"/>
      <c r="W11" s="64"/>
      <c r="X11" s="64"/>
      <c r="Y11" s="64"/>
      <c r="Z11" s="63"/>
      <c r="AA11" s="63">
        <v>4</v>
      </c>
      <c r="AB11" s="64">
        <v>0</v>
      </c>
      <c r="AC11" s="65">
        <v>0</v>
      </c>
      <c r="AD11" s="64">
        <f t="shared" si="0"/>
        <v>0</v>
      </c>
      <c r="AE11" s="2"/>
    </row>
    <row r="12" spans="1:31" ht="15" customHeight="1">
      <c r="A12" s="37">
        <v>9</v>
      </c>
      <c r="B12" s="50"/>
      <c r="C12" s="66"/>
      <c r="D12" s="66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3"/>
      <c r="AA12" s="64"/>
      <c r="AB12" s="64"/>
      <c r="AC12" s="65"/>
      <c r="AD12" s="64"/>
      <c r="AE12" s="2"/>
    </row>
    <row r="13" spans="1:31" ht="15" customHeight="1">
      <c r="A13" s="37">
        <v>10</v>
      </c>
      <c r="B13" s="50"/>
      <c r="C13" s="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3"/>
      <c r="AD13" s="4"/>
      <c r="AE13" s="2"/>
    </row>
    <row r="14" spans="1:31" ht="15" customHeight="1">
      <c r="A14" s="37">
        <v>11</v>
      </c>
      <c r="B14" s="51"/>
      <c r="C14" s="3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3"/>
      <c r="AD14" s="4"/>
      <c r="AE14" s="2"/>
    </row>
    <row r="15" spans="1:31" ht="15" customHeight="1">
      <c r="A15" s="37">
        <v>12</v>
      </c>
      <c r="B15" s="40"/>
      <c r="C15" s="3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3"/>
      <c r="AD15" s="4"/>
      <c r="AE15" s="2"/>
    </row>
    <row r="16" spans="1:79" s="3" customFormat="1" ht="15" customHeight="1">
      <c r="A16" s="4"/>
      <c r="B16" s="8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>SUM(AA4:AA15)</f>
        <v>10</v>
      </c>
      <c r="AB16" s="4">
        <f>SUM(AB4:AB15)</f>
        <v>86</v>
      </c>
      <c r="AC16" s="4">
        <f>SUM(AC4:AC15)</f>
        <v>40</v>
      </c>
      <c r="AD16" s="4">
        <f>SUM(AD4:AD15)</f>
        <v>46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28" s="2" customFormat="1" ht="15" customHeight="1">
      <c r="A17" s="138" t="s">
        <v>220</v>
      </c>
      <c r="B17" s="138"/>
      <c r="C17" s="138"/>
      <c r="D17" s="29"/>
      <c r="E17" s="29"/>
      <c r="F17" s="29" t="s">
        <v>219</v>
      </c>
      <c r="G17" s="29"/>
      <c r="H17" s="29"/>
      <c r="I17" s="29"/>
      <c r="J17" s="29"/>
      <c r="K17" s="29"/>
      <c r="L17" s="29"/>
      <c r="M17" s="29"/>
      <c r="N17" s="29"/>
      <c r="O17" s="138" t="s">
        <v>59</v>
      </c>
      <c r="P17" s="138"/>
      <c r="Q17" s="138"/>
      <c r="R17" s="138"/>
      <c r="S17" s="138"/>
      <c r="T17" s="138"/>
      <c r="U17" s="138"/>
      <c r="V17" s="138"/>
      <c r="W17" s="138"/>
      <c r="X17" s="29"/>
      <c r="Y17" s="29"/>
      <c r="Z17" s="29"/>
      <c r="AA17" s="29" t="s">
        <v>238</v>
      </c>
      <c r="AB17" s="46"/>
    </row>
    <row r="18" spans="1:26" s="2" customFormat="1" ht="15.75" customHeight="1">
      <c r="A18" s="2" t="s">
        <v>194</v>
      </c>
      <c r="B18" s="9"/>
      <c r="T18" s="133" t="s">
        <v>239</v>
      </c>
      <c r="U18" s="133"/>
      <c r="V18" s="133"/>
      <c r="W18" s="133"/>
      <c r="X18" s="133"/>
      <c r="Y18" s="133"/>
      <c r="Z18" s="133"/>
    </row>
    <row r="19" spans="1:26" s="2" customFormat="1" ht="17.25" customHeight="1">
      <c r="A19" s="133" t="s">
        <v>5</v>
      </c>
      <c r="B19" s="133"/>
      <c r="C19" s="137" t="s">
        <v>259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4" t="s">
        <v>60</v>
      </c>
      <c r="Y19" s="14"/>
      <c r="Z19" s="14"/>
    </row>
    <row r="20" s="2" customFormat="1" ht="15" customHeight="1"/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7">
    <mergeCell ref="A1:AD1"/>
    <mergeCell ref="A2:AD2"/>
    <mergeCell ref="A17:C17"/>
    <mergeCell ref="A19:B19"/>
    <mergeCell ref="C19:W19"/>
    <mergeCell ref="O17:W17"/>
    <mergeCell ref="T18:Z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A30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25390625" style="0" customWidth="1"/>
    <col min="4" max="4" width="4.375" style="0" customWidth="1"/>
    <col min="5" max="5" width="4.125" style="0" customWidth="1"/>
    <col min="6" max="6" width="4.375" style="0" customWidth="1"/>
    <col min="7" max="19" width="4.25390625" style="0" customWidth="1"/>
    <col min="20" max="20" width="4.125" style="0" customWidth="1"/>
    <col min="21" max="23" width="4.25390625" style="0" customWidth="1"/>
    <col min="24" max="25" width="3.75390625" style="0" customWidth="1"/>
    <col min="26" max="27" width="5.625" style="0" customWidth="1"/>
    <col min="28" max="28" width="5.25390625" style="0" customWidth="1"/>
    <col min="29" max="29" width="5.875" style="0" customWidth="1"/>
    <col min="30" max="30" width="6.25390625" style="0" customWidth="1"/>
  </cols>
  <sheetData>
    <row r="1" spans="1:30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1" ht="18.75" customHeight="1">
      <c r="A2" s="134" t="s">
        <v>442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2"/>
    </row>
    <row r="3" spans="1:31" ht="126" customHeight="1">
      <c r="A3" s="6" t="s">
        <v>0</v>
      </c>
      <c r="B3" s="39" t="s">
        <v>1</v>
      </c>
      <c r="C3" s="101" t="s">
        <v>104</v>
      </c>
      <c r="D3" s="101" t="s">
        <v>10</v>
      </c>
      <c r="E3" s="101" t="s">
        <v>11</v>
      </c>
      <c r="F3" s="101" t="s">
        <v>12</v>
      </c>
      <c r="G3" s="101" t="s">
        <v>13</v>
      </c>
      <c r="H3" s="101" t="s">
        <v>133</v>
      </c>
      <c r="I3" s="101" t="s">
        <v>74</v>
      </c>
      <c r="J3" s="101" t="s">
        <v>75</v>
      </c>
      <c r="K3" s="101" t="s">
        <v>39</v>
      </c>
      <c r="L3" s="101" t="s">
        <v>42</v>
      </c>
      <c r="M3" s="101" t="s">
        <v>134</v>
      </c>
      <c r="N3" s="101" t="s">
        <v>135</v>
      </c>
      <c r="O3" s="101" t="s">
        <v>136</v>
      </c>
      <c r="P3" s="101" t="s">
        <v>137</v>
      </c>
      <c r="Q3" s="101" t="s">
        <v>128</v>
      </c>
      <c r="R3" s="101" t="s">
        <v>18</v>
      </c>
      <c r="S3" s="101" t="s">
        <v>83</v>
      </c>
      <c r="T3" s="101" t="s">
        <v>138</v>
      </c>
      <c r="U3" s="101" t="s">
        <v>51</v>
      </c>
      <c r="V3" s="101" t="s">
        <v>139</v>
      </c>
      <c r="W3" s="101" t="s">
        <v>46</v>
      </c>
      <c r="X3" s="101" t="s">
        <v>140</v>
      </c>
      <c r="Y3" s="101" t="s">
        <v>84</v>
      </c>
      <c r="Z3" s="7" t="s">
        <v>8</v>
      </c>
      <c r="AA3" s="7" t="s">
        <v>7</v>
      </c>
      <c r="AB3" s="5" t="s">
        <v>4</v>
      </c>
      <c r="AC3" s="12" t="s">
        <v>3</v>
      </c>
      <c r="AD3" s="5" t="s">
        <v>2</v>
      </c>
      <c r="AE3" s="2"/>
    </row>
    <row r="4" spans="1:31" ht="15" customHeight="1">
      <c r="A4" s="37">
        <v>1</v>
      </c>
      <c r="B4" s="120" t="s">
        <v>333</v>
      </c>
      <c r="C4" s="62"/>
      <c r="D4" s="62">
        <v>4</v>
      </c>
      <c r="E4" s="62">
        <v>2</v>
      </c>
      <c r="F4" s="63">
        <v>4</v>
      </c>
      <c r="G4" s="64">
        <v>4</v>
      </c>
      <c r="H4" s="64"/>
      <c r="I4" s="64">
        <v>5</v>
      </c>
      <c r="J4" s="64">
        <v>4</v>
      </c>
      <c r="K4" s="64">
        <v>4</v>
      </c>
      <c r="L4" s="64"/>
      <c r="M4" s="64"/>
      <c r="N4" s="64"/>
      <c r="O4" s="64"/>
      <c r="P4" s="64"/>
      <c r="Q4" s="64">
        <v>5</v>
      </c>
      <c r="R4" s="64"/>
      <c r="S4" s="64"/>
      <c r="T4" s="64"/>
      <c r="U4" s="64"/>
      <c r="V4" s="64"/>
      <c r="W4" s="64"/>
      <c r="X4" s="64"/>
      <c r="Y4" s="64"/>
      <c r="Z4" s="63"/>
      <c r="AA4" s="63">
        <v>1</v>
      </c>
      <c r="AB4" s="64">
        <v>2</v>
      </c>
      <c r="AC4" s="65">
        <v>2</v>
      </c>
      <c r="AD4" s="64">
        <f>AB4-AC4</f>
        <v>0</v>
      </c>
      <c r="AE4" s="2"/>
    </row>
    <row r="5" spans="1:31" ht="12.75" customHeight="1">
      <c r="A5" s="37">
        <v>2</v>
      </c>
      <c r="B5" s="120" t="s">
        <v>334</v>
      </c>
      <c r="C5" s="62"/>
      <c r="D5" s="62">
        <v>4</v>
      </c>
      <c r="E5" s="62">
        <v>3</v>
      </c>
      <c r="F5" s="63">
        <v>4</v>
      </c>
      <c r="G5" s="64">
        <v>3</v>
      </c>
      <c r="H5" s="64"/>
      <c r="I5" s="64">
        <v>5</v>
      </c>
      <c r="J5" s="64">
        <v>3</v>
      </c>
      <c r="K5" s="64">
        <v>3</v>
      </c>
      <c r="L5" s="64"/>
      <c r="M5" s="64"/>
      <c r="N5" s="64"/>
      <c r="O5" s="64"/>
      <c r="P5" s="64"/>
      <c r="Q5" s="64">
        <v>4</v>
      </c>
      <c r="R5" s="64"/>
      <c r="S5" s="64"/>
      <c r="T5" s="64"/>
      <c r="U5" s="64"/>
      <c r="V5" s="64"/>
      <c r="W5" s="64"/>
      <c r="X5" s="64"/>
      <c r="Y5" s="64"/>
      <c r="Z5" s="63"/>
      <c r="AA5" s="63">
        <v>0</v>
      </c>
      <c r="AB5" s="64">
        <v>12</v>
      </c>
      <c r="AC5" s="65">
        <v>2</v>
      </c>
      <c r="AD5" s="64">
        <f aca="true" t="shared" si="0" ref="AD5:AD11">AB5-AC5</f>
        <v>10</v>
      </c>
      <c r="AE5" s="2"/>
    </row>
    <row r="6" spans="1:31" ht="12.75" customHeight="1">
      <c r="A6" s="37">
        <v>3</v>
      </c>
      <c r="B6" s="120" t="s">
        <v>335</v>
      </c>
      <c r="C6" s="30"/>
      <c r="D6" s="30">
        <v>4</v>
      </c>
      <c r="E6" s="30">
        <v>3</v>
      </c>
      <c r="F6" s="63" t="s">
        <v>188</v>
      </c>
      <c r="G6" s="64">
        <v>3</v>
      </c>
      <c r="H6" s="64"/>
      <c r="I6" s="64">
        <v>4</v>
      </c>
      <c r="J6" s="64">
        <v>5</v>
      </c>
      <c r="K6" s="64">
        <v>4</v>
      </c>
      <c r="L6" s="64"/>
      <c r="M6" s="64"/>
      <c r="N6" s="64"/>
      <c r="O6" s="64"/>
      <c r="P6" s="64"/>
      <c r="Q6" s="64">
        <v>4</v>
      </c>
      <c r="R6" s="64"/>
      <c r="S6" s="64"/>
      <c r="T6" s="64"/>
      <c r="U6" s="64"/>
      <c r="V6" s="64"/>
      <c r="W6" s="64"/>
      <c r="X6" s="64"/>
      <c r="Y6" s="64"/>
      <c r="Z6" s="63"/>
      <c r="AA6" s="63">
        <v>1</v>
      </c>
      <c r="AB6" s="64">
        <v>16</v>
      </c>
      <c r="AC6" s="65">
        <v>2</v>
      </c>
      <c r="AD6" s="64">
        <f t="shared" si="0"/>
        <v>14</v>
      </c>
      <c r="AE6" s="2"/>
    </row>
    <row r="7" spans="1:31" ht="12.75" customHeight="1">
      <c r="A7" s="37">
        <v>4</v>
      </c>
      <c r="B7" s="120" t="s">
        <v>336</v>
      </c>
      <c r="C7" s="62"/>
      <c r="D7" s="62">
        <v>4</v>
      </c>
      <c r="E7" s="62">
        <v>3</v>
      </c>
      <c r="F7" s="63" t="s">
        <v>188</v>
      </c>
      <c r="G7" s="64">
        <v>3</v>
      </c>
      <c r="H7" s="64"/>
      <c r="I7" s="64">
        <v>4</v>
      </c>
      <c r="J7" s="64">
        <v>4</v>
      </c>
      <c r="K7" s="64">
        <v>3</v>
      </c>
      <c r="L7" s="64"/>
      <c r="M7" s="64"/>
      <c r="N7" s="64"/>
      <c r="O7" s="64"/>
      <c r="P7" s="64"/>
      <c r="Q7" s="64">
        <v>4</v>
      </c>
      <c r="R7" s="64"/>
      <c r="S7" s="64"/>
      <c r="T7" s="64"/>
      <c r="U7" s="64"/>
      <c r="V7" s="64"/>
      <c r="W7" s="64"/>
      <c r="X7" s="64"/>
      <c r="Y7" s="64"/>
      <c r="Z7" s="63"/>
      <c r="AA7" s="63">
        <v>1</v>
      </c>
      <c r="AB7" s="64">
        <v>22</v>
      </c>
      <c r="AC7" s="65">
        <v>2</v>
      </c>
      <c r="AD7" s="64">
        <f t="shared" si="0"/>
        <v>20</v>
      </c>
      <c r="AE7" s="2"/>
    </row>
    <row r="8" spans="1:31" ht="12.75" customHeight="1">
      <c r="A8" s="37">
        <v>5</v>
      </c>
      <c r="B8" s="120" t="s">
        <v>337</v>
      </c>
      <c r="C8" s="62"/>
      <c r="D8" s="62">
        <v>4</v>
      </c>
      <c r="E8" s="62">
        <v>3</v>
      </c>
      <c r="F8" s="63">
        <v>5</v>
      </c>
      <c r="G8" s="64">
        <v>3</v>
      </c>
      <c r="H8" s="64"/>
      <c r="I8" s="64">
        <v>5</v>
      </c>
      <c r="J8" s="64">
        <v>5</v>
      </c>
      <c r="K8" s="64">
        <v>4</v>
      </c>
      <c r="L8" s="64"/>
      <c r="M8" s="64"/>
      <c r="N8" s="64"/>
      <c r="O8" s="64"/>
      <c r="P8" s="64"/>
      <c r="Q8" s="64">
        <v>3</v>
      </c>
      <c r="R8" s="64"/>
      <c r="S8" s="64"/>
      <c r="T8" s="64"/>
      <c r="U8" s="64"/>
      <c r="V8" s="64"/>
      <c r="W8" s="64"/>
      <c r="X8" s="64"/>
      <c r="Y8" s="64"/>
      <c r="Z8" s="63"/>
      <c r="AA8" s="63">
        <v>0</v>
      </c>
      <c r="AB8" s="64">
        <v>8</v>
      </c>
      <c r="AC8" s="65">
        <v>2</v>
      </c>
      <c r="AD8" s="64">
        <f t="shared" si="0"/>
        <v>6</v>
      </c>
      <c r="AE8" s="2"/>
    </row>
    <row r="9" spans="1:31" ht="12.75" customHeight="1">
      <c r="A9" s="37">
        <v>6</v>
      </c>
      <c r="B9" s="120" t="s">
        <v>338</v>
      </c>
      <c r="C9" s="62"/>
      <c r="D9" s="62">
        <v>5</v>
      </c>
      <c r="E9" s="62">
        <v>4</v>
      </c>
      <c r="F9" s="63">
        <v>5</v>
      </c>
      <c r="G9" s="64">
        <v>4</v>
      </c>
      <c r="H9" s="64"/>
      <c r="I9" s="64">
        <v>5</v>
      </c>
      <c r="J9" s="64">
        <v>4</v>
      </c>
      <c r="K9" s="64">
        <v>4</v>
      </c>
      <c r="L9" s="64"/>
      <c r="M9" s="64"/>
      <c r="N9" s="64"/>
      <c r="O9" s="64"/>
      <c r="P9" s="64"/>
      <c r="Q9" s="64">
        <v>5</v>
      </c>
      <c r="R9" s="64"/>
      <c r="S9" s="64"/>
      <c r="T9" s="64"/>
      <c r="U9" s="64"/>
      <c r="V9" s="64"/>
      <c r="W9" s="64"/>
      <c r="X9" s="64"/>
      <c r="Y9" s="64"/>
      <c r="Z9" s="63"/>
      <c r="AA9" s="63">
        <v>0</v>
      </c>
      <c r="AB9" s="64">
        <v>2</v>
      </c>
      <c r="AC9" s="65">
        <v>2</v>
      </c>
      <c r="AD9" s="64">
        <f t="shared" si="0"/>
        <v>0</v>
      </c>
      <c r="AE9" s="2"/>
    </row>
    <row r="10" spans="1:31" ht="12.75" customHeight="1">
      <c r="A10" s="37">
        <v>7</v>
      </c>
      <c r="B10" s="120" t="s">
        <v>339</v>
      </c>
      <c r="C10" s="62"/>
      <c r="D10" s="62">
        <v>5</v>
      </c>
      <c r="E10" s="62">
        <v>5</v>
      </c>
      <c r="F10" s="63">
        <v>5</v>
      </c>
      <c r="G10" s="64">
        <v>5</v>
      </c>
      <c r="H10" s="64"/>
      <c r="I10" s="64">
        <v>5</v>
      </c>
      <c r="J10" s="64">
        <v>5</v>
      </c>
      <c r="K10" s="64">
        <v>5</v>
      </c>
      <c r="L10" s="64"/>
      <c r="M10" s="64"/>
      <c r="N10" s="64"/>
      <c r="O10" s="64"/>
      <c r="P10" s="64"/>
      <c r="Q10" s="64">
        <v>5</v>
      </c>
      <c r="R10" s="64"/>
      <c r="S10" s="64"/>
      <c r="T10" s="64"/>
      <c r="U10" s="64"/>
      <c r="V10" s="64"/>
      <c r="W10" s="64"/>
      <c r="X10" s="64"/>
      <c r="Y10" s="64"/>
      <c r="Z10" s="63"/>
      <c r="AA10" s="63">
        <v>0</v>
      </c>
      <c r="AB10" s="64">
        <v>2</v>
      </c>
      <c r="AC10" s="65">
        <v>2</v>
      </c>
      <c r="AD10" s="64">
        <f t="shared" si="0"/>
        <v>0</v>
      </c>
      <c r="AE10" s="2"/>
    </row>
    <row r="11" spans="1:31" ht="12.75" customHeight="1">
      <c r="A11" s="37">
        <v>8</v>
      </c>
      <c r="B11" s="123" t="s">
        <v>340</v>
      </c>
      <c r="C11" s="62"/>
      <c r="D11" s="62" t="s">
        <v>188</v>
      </c>
      <c r="E11" s="62" t="s">
        <v>188</v>
      </c>
      <c r="F11" s="63" t="s">
        <v>188</v>
      </c>
      <c r="G11" s="64" t="s">
        <v>188</v>
      </c>
      <c r="H11" s="64"/>
      <c r="I11" s="64">
        <v>5</v>
      </c>
      <c r="J11" s="64">
        <v>3</v>
      </c>
      <c r="K11" s="64">
        <v>3</v>
      </c>
      <c r="L11" s="64"/>
      <c r="M11" s="64"/>
      <c r="N11" s="64"/>
      <c r="O11" s="64"/>
      <c r="P11" s="64"/>
      <c r="Q11" s="64" t="s">
        <v>188</v>
      </c>
      <c r="R11" s="64"/>
      <c r="S11" s="64"/>
      <c r="T11" s="64"/>
      <c r="U11" s="64"/>
      <c r="V11" s="64"/>
      <c r="W11" s="64"/>
      <c r="X11" s="64"/>
      <c r="Y11" s="64"/>
      <c r="Z11" s="63"/>
      <c r="AA11" s="63">
        <v>5</v>
      </c>
      <c r="AB11" s="64">
        <v>38</v>
      </c>
      <c r="AC11" s="65">
        <v>0</v>
      </c>
      <c r="AD11" s="64">
        <f t="shared" si="0"/>
        <v>38</v>
      </c>
      <c r="AE11" s="2"/>
    </row>
    <row r="12" spans="1:31" ht="15" customHeight="1">
      <c r="A12" s="37">
        <v>9</v>
      </c>
      <c r="B12" s="50"/>
      <c r="C12" s="66"/>
      <c r="D12" s="66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3"/>
      <c r="AA12" s="64"/>
      <c r="AB12" s="64"/>
      <c r="AC12" s="65"/>
      <c r="AD12" s="64"/>
      <c r="AE12" s="2"/>
    </row>
    <row r="13" spans="1:31" ht="15" customHeight="1">
      <c r="A13" s="37">
        <v>10</v>
      </c>
      <c r="B13" s="50"/>
      <c r="C13" s="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3"/>
      <c r="AD13" s="4"/>
      <c r="AE13" s="2"/>
    </row>
    <row r="14" spans="1:31" ht="15" customHeight="1">
      <c r="A14" s="37">
        <v>11</v>
      </c>
      <c r="B14" s="51"/>
      <c r="C14" s="3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3"/>
      <c r="AD14" s="4"/>
      <c r="AE14" s="2"/>
    </row>
    <row r="15" spans="1:31" ht="15" customHeight="1">
      <c r="A15" s="37">
        <v>12</v>
      </c>
      <c r="B15" s="40"/>
      <c r="C15" s="3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3"/>
      <c r="AD15" s="4"/>
      <c r="AE15" s="2"/>
    </row>
    <row r="16" spans="1:79" s="3" customFormat="1" ht="15" customHeight="1">
      <c r="A16" s="4"/>
      <c r="B16" s="8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>SUM(AA4:AA15)</f>
        <v>8</v>
      </c>
      <c r="AB16" s="4">
        <f>SUM(AB4:AB15)</f>
        <v>102</v>
      </c>
      <c r="AC16" s="4">
        <f>SUM(AC4:AC15)</f>
        <v>14</v>
      </c>
      <c r="AD16" s="4">
        <f>SUM(AD4:AD15)</f>
        <v>88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28" s="2" customFormat="1" ht="15" customHeight="1">
      <c r="A17" s="138" t="s">
        <v>443</v>
      </c>
      <c r="B17" s="138"/>
      <c r="C17" s="138"/>
      <c r="D17" s="29"/>
      <c r="E17" s="29"/>
      <c r="F17" s="29" t="s">
        <v>444</v>
      </c>
      <c r="G17" s="29"/>
      <c r="H17" s="29"/>
      <c r="I17" s="29"/>
      <c r="J17" s="29"/>
      <c r="K17" s="29"/>
      <c r="L17" s="29"/>
      <c r="M17" s="29"/>
      <c r="N17" s="29"/>
      <c r="O17" s="138" t="s">
        <v>59</v>
      </c>
      <c r="P17" s="138"/>
      <c r="Q17" s="138"/>
      <c r="R17" s="138"/>
      <c r="S17" s="138"/>
      <c r="T17" s="138"/>
      <c r="U17" s="138"/>
      <c r="V17" s="138"/>
      <c r="W17" s="138"/>
      <c r="X17" s="29"/>
      <c r="Y17" s="29"/>
      <c r="Z17" s="29"/>
      <c r="AA17" s="29" t="s">
        <v>445</v>
      </c>
      <c r="AB17" s="46"/>
    </row>
    <row r="18" spans="1:26" s="2" customFormat="1" ht="15.75" customHeight="1">
      <c r="A18" s="2" t="s">
        <v>421</v>
      </c>
      <c r="B18" s="9"/>
      <c r="T18" s="139" t="s">
        <v>446</v>
      </c>
      <c r="U18" s="139"/>
      <c r="V18" s="139"/>
      <c r="W18" s="139"/>
      <c r="X18" s="139"/>
      <c r="Y18" s="139"/>
      <c r="Z18" s="139"/>
    </row>
    <row r="19" spans="1:26" s="2" customFormat="1" ht="17.25" customHeight="1">
      <c r="A19" s="133" t="s">
        <v>5</v>
      </c>
      <c r="B19" s="133"/>
      <c r="C19" s="137" t="s">
        <v>259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4" t="s">
        <v>60</v>
      </c>
      <c r="Y19" s="14"/>
      <c r="Z19" s="14"/>
    </row>
    <row r="20" s="2" customFormat="1" ht="15" customHeight="1"/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7">
    <mergeCell ref="A1:AD1"/>
    <mergeCell ref="A2:AD2"/>
    <mergeCell ref="A17:C17"/>
    <mergeCell ref="O17:W17"/>
    <mergeCell ref="T18:Z18"/>
    <mergeCell ref="A19:B19"/>
    <mergeCell ref="C19:W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A30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25390625" style="0" customWidth="1"/>
    <col min="4" max="4" width="4.375" style="0" customWidth="1"/>
    <col min="5" max="5" width="4.125" style="0" customWidth="1"/>
    <col min="6" max="6" width="4.375" style="0" customWidth="1"/>
    <col min="7" max="19" width="4.25390625" style="0" customWidth="1"/>
    <col min="20" max="20" width="4.125" style="0" customWidth="1"/>
    <col min="21" max="23" width="4.25390625" style="0" customWidth="1"/>
    <col min="24" max="25" width="3.75390625" style="0" customWidth="1"/>
    <col min="26" max="27" width="5.625" style="0" customWidth="1"/>
    <col min="28" max="28" width="5.25390625" style="0" customWidth="1"/>
    <col min="29" max="29" width="5.875" style="0" customWidth="1"/>
    <col min="30" max="30" width="6.25390625" style="0" customWidth="1"/>
  </cols>
  <sheetData>
    <row r="1" spans="1:30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1" ht="18.75" customHeight="1">
      <c r="A2" s="134" t="s">
        <v>527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2"/>
    </row>
    <row r="3" spans="1:31" ht="126" customHeight="1">
      <c r="A3" s="6" t="s">
        <v>0</v>
      </c>
      <c r="B3" s="39" t="s">
        <v>1</v>
      </c>
      <c r="C3" s="101" t="s">
        <v>104</v>
      </c>
      <c r="D3" s="101" t="s">
        <v>10</v>
      </c>
      <c r="E3" s="101" t="s">
        <v>11</v>
      </c>
      <c r="F3" s="101" t="s">
        <v>12</v>
      </c>
      <c r="G3" s="101" t="s">
        <v>13</v>
      </c>
      <c r="H3" s="101" t="s">
        <v>133</v>
      </c>
      <c r="I3" s="101" t="s">
        <v>74</v>
      </c>
      <c r="J3" s="101" t="s">
        <v>75</v>
      </c>
      <c r="K3" s="101" t="s">
        <v>39</v>
      </c>
      <c r="L3" s="101" t="s">
        <v>42</v>
      </c>
      <c r="M3" s="101" t="s">
        <v>134</v>
      </c>
      <c r="N3" s="101" t="s">
        <v>135</v>
      </c>
      <c r="O3" s="101" t="s">
        <v>136</v>
      </c>
      <c r="P3" s="101" t="s">
        <v>137</v>
      </c>
      <c r="Q3" s="101" t="s">
        <v>128</v>
      </c>
      <c r="R3" s="101" t="s">
        <v>18</v>
      </c>
      <c r="S3" s="101" t="s">
        <v>83</v>
      </c>
      <c r="T3" s="101" t="s">
        <v>138</v>
      </c>
      <c r="U3" s="101" t="s">
        <v>51</v>
      </c>
      <c r="V3" s="101" t="s">
        <v>139</v>
      </c>
      <c r="W3" s="101" t="s">
        <v>46</v>
      </c>
      <c r="X3" s="101" t="s">
        <v>140</v>
      </c>
      <c r="Y3" s="101" t="s">
        <v>84</v>
      </c>
      <c r="Z3" s="7" t="s">
        <v>8</v>
      </c>
      <c r="AA3" s="7" t="s">
        <v>7</v>
      </c>
      <c r="AB3" s="5" t="s">
        <v>4</v>
      </c>
      <c r="AC3" s="12" t="s">
        <v>3</v>
      </c>
      <c r="AD3" s="5" t="s">
        <v>2</v>
      </c>
      <c r="AE3" s="2"/>
    </row>
    <row r="4" spans="1:31" ht="15" customHeight="1">
      <c r="A4" s="37">
        <v>1</v>
      </c>
      <c r="B4" s="120" t="s">
        <v>333</v>
      </c>
      <c r="C4" s="62"/>
      <c r="D4" s="62">
        <v>5</v>
      </c>
      <c r="E4" s="62">
        <v>3</v>
      </c>
      <c r="F4" s="63">
        <v>4</v>
      </c>
      <c r="G4" s="64">
        <v>5</v>
      </c>
      <c r="H4" s="64"/>
      <c r="I4" s="64">
        <v>5</v>
      </c>
      <c r="J4" s="64">
        <v>5</v>
      </c>
      <c r="K4" s="64">
        <v>5</v>
      </c>
      <c r="L4" s="64">
        <v>4</v>
      </c>
      <c r="M4" s="64">
        <v>4</v>
      </c>
      <c r="N4" s="64"/>
      <c r="O4" s="64">
        <v>4</v>
      </c>
      <c r="P4" s="64"/>
      <c r="Q4" s="64">
        <v>4</v>
      </c>
      <c r="R4" s="64"/>
      <c r="S4" s="64"/>
      <c r="T4" s="64"/>
      <c r="U4" s="64"/>
      <c r="V4" s="64"/>
      <c r="W4" s="64"/>
      <c r="X4" s="64"/>
      <c r="Y4" s="64"/>
      <c r="Z4" s="63"/>
      <c r="AA4" s="63">
        <v>0</v>
      </c>
      <c r="AB4" s="64">
        <v>0</v>
      </c>
      <c r="AC4" s="65">
        <v>0</v>
      </c>
      <c r="AD4" s="64">
        <f>AB4-AC4</f>
        <v>0</v>
      </c>
      <c r="AE4" s="2"/>
    </row>
    <row r="5" spans="1:31" ht="12.75" customHeight="1">
      <c r="A5" s="37">
        <v>2</v>
      </c>
      <c r="B5" s="120" t="s">
        <v>334</v>
      </c>
      <c r="C5" s="62"/>
      <c r="D5" s="62" t="s">
        <v>188</v>
      </c>
      <c r="E5" s="62">
        <v>3</v>
      </c>
      <c r="F5" s="63">
        <v>4</v>
      </c>
      <c r="G5" s="64">
        <v>3</v>
      </c>
      <c r="H5" s="64"/>
      <c r="I5" s="64" t="s">
        <v>188</v>
      </c>
      <c r="J5" s="64">
        <v>5</v>
      </c>
      <c r="K5" s="64">
        <v>4</v>
      </c>
      <c r="L5" s="64">
        <v>4</v>
      </c>
      <c r="M5" s="64">
        <v>4</v>
      </c>
      <c r="N5" s="64"/>
      <c r="O5" s="64">
        <v>5</v>
      </c>
      <c r="P5" s="64"/>
      <c r="Q5" s="64">
        <v>4</v>
      </c>
      <c r="R5" s="64"/>
      <c r="S5" s="64"/>
      <c r="T5" s="64"/>
      <c r="U5" s="64"/>
      <c r="V5" s="64"/>
      <c r="W5" s="64"/>
      <c r="X5" s="64"/>
      <c r="Y5" s="64"/>
      <c r="Z5" s="63"/>
      <c r="AA5" s="63">
        <v>2</v>
      </c>
      <c r="AB5" s="64">
        <v>26</v>
      </c>
      <c r="AC5" s="65">
        <v>26</v>
      </c>
      <c r="AD5" s="64">
        <f aca="true" t="shared" si="0" ref="AD5:AD11">AB5-AC5</f>
        <v>0</v>
      </c>
      <c r="AE5" s="2"/>
    </row>
    <row r="6" spans="1:31" ht="12.75" customHeight="1">
      <c r="A6" s="37">
        <v>3</v>
      </c>
      <c r="B6" s="120" t="s">
        <v>335</v>
      </c>
      <c r="C6" s="30"/>
      <c r="D6" s="30">
        <v>4</v>
      </c>
      <c r="E6" s="30" t="s">
        <v>188</v>
      </c>
      <c r="F6" s="63">
        <v>3</v>
      </c>
      <c r="G6" s="64">
        <v>4</v>
      </c>
      <c r="H6" s="64"/>
      <c r="I6" s="64">
        <v>4</v>
      </c>
      <c r="J6" s="64">
        <v>5</v>
      </c>
      <c r="K6" s="64">
        <v>5</v>
      </c>
      <c r="L6" s="64">
        <v>4</v>
      </c>
      <c r="M6" s="64">
        <v>5</v>
      </c>
      <c r="N6" s="64"/>
      <c r="O6" s="64">
        <v>5</v>
      </c>
      <c r="P6" s="64"/>
      <c r="Q6" s="64">
        <v>3</v>
      </c>
      <c r="R6" s="64"/>
      <c r="S6" s="64"/>
      <c r="T6" s="64"/>
      <c r="U6" s="64"/>
      <c r="V6" s="64"/>
      <c r="W6" s="64"/>
      <c r="X6" s="64"/>
      <c r="Y6" s="64"/>
      <c r="Z6" s="63"/>
      <c r="AA6" s="63">
        <v>1</v>
      </c>
      <c r="AB6" s="64">
        <v>16</v>
      </c>
      <c r="AC6" s="65">
        <v>0</v>
      </c>
      <c r="AD6" s="64">
        <f t="shared" si="0"/>
        <v>16</v>
      </c>
      <c r="AE6" s="2"/>
    </row>
    <row r="7" spans="1:31" ht="12.75" customHeight="1">
      <c r="A7" s="37">
        <v>4</v>
      </c>
      <c r="B7" s="120" t="s">
        <v>336</v>
      </c>
      <c r="C7" s="62"/>
      <c r="D7" s="62">
        <v>3</v>
      </c>
      <c r="E7" s="62" t="s">
        <v>188</v>
      </c>
      <c r="F7" s="63">
        <v>4</v>
      </c>
      <c r="G7" s="64">
        <v>2</v>
      </c>
      <c r="H7" s="64"/>
      <c r="I7" s="64">
        <v>3</v>
      </c>
      <c r="J7" s="64">
        <v>5</v>
      </c>
      <c r="K7" s="64">
        <v>3</v>
      </c>
      <c r="L7" s="64">
        <v>3</v>
      </c>
      <c r="M7" s="64">
        <v>3</v>
      </c>
      <c r="N7" s="64"/>
      <c r="O7" s="64">
        <v>4</v>
      </c>
      <c r="P7" s="64"/>
      <c r="Q7" s="64" t="s">
        <v>188</v>
      </c>
      <c r="R7" s="64"/>
      <c r="S7" s="64"/>
      <c r="T7" s="64"/>
      <c r="U7" s="64"/>
      <c r="V7" s="64"/>
      <c r="W7" s="64"/>
      <c r="X7" s="64"/>
      <c r="Y7" s="64"/>
      <c r="Z7" s="63"/>
      <c r="AA7" s="63">
        <v>3</v>
      </c>
      <c r="AB7" s="64">
        <v>46</v>
      </c>
      <c r="AC7" s="65">
        <v>38</v>
      </c>
      <c r="AD7" s="64">
        <f t="shared" si="0"/>
        <v>8</v>
      </c>
      <c r="AE7" s="2"/>
    </row>
    <row r="8" spans="1:31" ht="12.75" customHeight="1">
      <c r="A8" s="37">
        <v>5</v>
      </c>
      <c r="B8" s="120" t="s">
        <v>337</v>
      </c>
      <c r="C8" s="62"/>
      <c r="D8" s="62">
        <v>3</v>
      </c>
      <c r="E8" s="62">
        <v>4</v>
      </c>
      <c r="F8" s="63">
        <v>5</v>
      </c>
      <c r="G8" s="64">
        <v>3</v>
      </c>
      <c r="H8" s="64"/>
      <c r="I8" s="64">
        <v>4</v>
      </c>
      <c r="J8" s="64">
        <v>5</v>
      </c>
      <c r="K8" s="64">
        <v>4</v>
      </c>
      <c r="L8" s="64">
        <v>3</v>
      </c>
      <c r="M8" s="64">
        <v>3</v>
      </c>
      <c r="N8" s="64"/>
      <c r="O8" s="64">
        <v>4</v>
      </c>
      <c r="P8" s="64"/>
      <c r="Q8" s="64">
        <v>5</v>
      </c>
      <c r="R8" s="64"/>
      <c r="S8" s="64"/>
      <c r="T8" s="64"/>
      <c r="U8" s="64"/>
      <c r="V8" s="64"/>
      <c r="W8" s="64"/>
      <c r="X8" s="64"/>
      <c r="Y8" s="64"/>
      <c r="Z8" s="63"/>
      <c r="AA8" s="63">
        <v>0</v>
      </c>
      <c r="AB8" s="64">
        <v>2</v>
      </c>
      <c r="AC8" s="65">
        <v>0</v>
      </c>
      <c r="AD8" s="64">
        <f t="shared" si="0"/>
        <v>2</v>
      </c>
      <c r="AE8" s="2"/>
    </row>
    <row r="9" spans="1:31" ht="12.75" customHeight="1">
      <c r="A9" s="37">
        <v>6</v>
      </c>
      <c r="B9" s="120" t="s">
        <v>338</v>
      </c>
      <c r="C9" s="62"/>
      <c r="D9" s="62">
        <v>4</v>
      </c>
      <c r="E9" s="62">
        <v>4</v>
      </c>
      <c r="F9" s="63">
        <v>4</v>
      </c>
      <c r="G9" s="64">
        <v>4</v>
      </c>
      <c r="H9" s="64"/>
      <c r="I9" s="64">
        <v>5</v>
      </c>
      <c r="J9" s="64">
        <v>5</v>
      </c>
      <c r="K9" s="64">
        <v>5</v>
      </c>
      <c r="L9" s="64">
        <v>4</v>
      </c>
      <c r="M9" s="64">
        <v>5</v>
      </c>
      <c r="N9" s="64"/>
      <c r="O9" s="64">
        <v>4</v>
      </c>
      <c r="P9" s="64"/>
      <c r="Q9" s="64">
        <v>5</v>
      </c>
      <c r="R9" s="64"/>
      <c r="S9" s="64"/>
      <c r="T9" s="64"/>
      <c r="U9" s="64"/>
      <c r="V9" s="64"/>
      <c r="W9" s="64"/>
      <c r="X9" s="64"/>
      <c r="Y9" s="64"/>
      <c r="Z9" s="63"/>
      <c r="AA9" s="63">
        <v>0</v>
      </c>
      <c r="AB9" s="64">
        <v>4</v>
      </c>
      <c r="AC9" s="65">
        <v>0</v>
      </c>
      <c r="AD9" s="64">
        <f t="shared" si="0"/>
        <v>4</v>
      </c>
      <c r="AE9" s="2"/>
    </row>
    <row r="10" spans="1:31" ht="12.75" customHeight="1">
      <c r="A10" s="37">
        <v>7</v>
      </c>
      <c r="B10" s="120" t="s">
        <v>339</v>
      </c>
      <c r="C10" s="147"/>
      <c r="D10" s="62">
        <v>5</v>
      </c>
      <c r="E10" s="62">
        <v>5</v>
      </c>
      <c r="F10" s="63">
        <v>4</v>
      </c>
      <c r="G10" s="64">
        <v>5</v>
      </c>
      <c r="H10" s="64"/>
      <c r="I10" s="64">
        <v>5</v>
      </c>
      <c r="J10" s="64">
        <v>5</v>
      </c>
      <c r="K10" s="64">
        <v>5</v>
      </c>
      <c r="L10" s="64">
        <v>4</v>
      </c>
      <c r="M10" s="64">
        <v>5</v>
      </c>
      <c r="N10" s="64"/>
      <c r="O10" s="64">
        <v>4</v>
      </c>
      <c r="P10" s="64"/>
      <c r="Q10" s="64">
        <v>5</v>
      </c>
      <c r="R10" s="64"/>
      <c r="S10" s="64"/>
      <c r="T10" s="64"/>
      <c r="U10" s="64"/>
      <c r="V10" s="64"/>
      <c r="W10" s="64"/>
      <c r="X10" s="64"/>
      <c r="Y10" s="64"/>
      <c r="Z10" s="63"/>
      <c r="AA10" s="63">
        <v>0</v>
      </c>
      <c r="AB10" s="64">
        <v>0</v>
      </c>
      <c r="AC10" s="65">
        <v>0</v>
      </c>
      <c r="AD10" s="64">
        <f t="shared" si="0"/>
        <v>0</v>
      </c>
      <c r="AE10" s="2"/>
    </row>
    <row r="11" spans="1:31" ht="12.75" customHeight="1">
      <c r="A11" s="37">
        <v>8</v>
      </c>
      <c r="B11" s="123" t="s">
        <v>340</v>
      </c>
      <c r="C11" s="148">
        <v>4</v>
      </c>
      <c r="D11" s="148">
        <v>4</v>
      </c>
      <c r="E11" s="148">
        <v>4</v>
      </c>
      <c r="F11" s="149">
        <v>3</v>
      </c>
      <c r="G11" s="150">
        <v>3</v>
      </c>
      <c r="H11" s="64"/>
      <c r="I11" s="64">
        <v>4</v>
      </c>
      <c r="J11" s="64">
        <v>3</v>
      </c>
      <c r="K11" s="64">
        <v>3</v>
      </c>
      <c r="L11" s="64">
        <v>3</v>
      </c>
      <c r="M11" s="64">
        <v>3</v>
      </c>
      <c r="N11" s="64"/>
      <c r="O11" s="64" t="s">
        <v>188</v>
      </c>
      <c r="P11" s="64"/>
      <c r="Q11" s="150">
        <v>3</v>
      </c>
      <c r="R11" s="64"/>
      <c r="S11" s="64"/>
      <c r="T11" s="64"/>
      <c r="U11" s="64"/>
      <c r="V11" s="64"/>
      <c r="W11" s="64"/>
      <c r="X11" s="64"/>
      <c r="Y11" s="64"/>
      <c r="Z11" s="63"/>
      <c r="AA11" s="63">
        <v>1</v>
      </c>
      <c r="AB11" s="64">
        <v>44</v>
      </c>
      <c r="AC11" s="65">
        <v>0</v>
      </c>
      <c r="AD11" s="64">
        <f t="shared" si="0"/>
        <v>44</v>
      </c>
      <c r="AE11" s="2"/>
    </row>
    <row r="12" spans="1:31" ht="15" customHeight="1">
      <c r="A12" s="37">
        <v>9</v>
      </c>
      <c r="B12" s="50"/>
      <c r="C12" s="66"/>
      <c r="D12" s="66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3"/>
      <c r="AA12" s="64"/>
      <c r="AB12" s="64"/>
      <c r="AC12" s="65"/>
      <c r="AD12" s="64"/>
      <c r="AE12" s="2"/>
    </row>
    <row r="13" spans="1:31" ht="15" customHeight="1">
      <c r="A13" s="37">
        <v>10</v>
      </c>
      <c r="B13" s="50"/>
      <c r="C13" s="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3"/>
      <c r="AD13" s="4"/>
      <c r="AE13" s="2"/>
    </row>
    <row r="14" spans="1:31" ht="15" customHeight="1">
      <c r="A14" s="37">
        <v>11</v>
      </c>
      <c r="B14" s="51"/>
      <c r="C14" s="3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3"/>
      <c r="AD14" s="4"/>
      <c r="AE14" s="2"/>
    </row>
    <row r="15" spans="1:31" ht="15" customHeight="1">
      <c r="A15" s="37">
        <v>12</v>
      </c>
      <c r="B15" s="40"/>
      <c r="C15" s="3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3"/>
      <c r="AD15" s="4"/>
      <c r="AE15" s="2"/>
    </row>
    <row r="16" spans="1:79" s="3" customFormat="1" ht="15" customHeight="1">
      <c r="A16" s="4"/>
      <c r="B16" s="8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>SUM(AA4:AA15)</f>
        <v>7</v>
      </c>
      <c r="AB16" s="4">
        <f>SUM(AB4:AB15)</f>
        <v>138</v>
      </c>
      <c r="AC16" s="4">
        <f>SUM(AC4:AC15)</f>
        <v>64</v>
      </c>
      <c r="AD16" s="4">
        <f>SUM(AD4:AD15)</f>
        <v>74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28" s="2" customFormat="1" ht="15" customHeight="1">
      <c r="A17" s="138" t="s">
        <v>528</v>
      </c>
      <c r="B17" s="138"/>
      <c r="C17" s="138"/>
      <c r="D17" s="29"/>
      <c r="E17" s="29"/>
      <c r="F17" s="29" t="s">
        <v>529</v>
      </c>
      <c r="G17" s="29"/>
      <c r="H17" s="29"/>
      <c r="I17" s="29"/>
      <c r="J17" s="29"/>
      <c r="K17" s="29"/>
      <c r="L17" s="29"/>
      <c r="M17" s="29"/>
      <c r="N17" s="29"/>
      <c r="O17" s="138" t="s">
        <v>59</v>
      </c>
      <c r="P17" s="138"/>
      <c r="Q17" s="138"/>
      <c r="R17" s="138"/>
      <c r="S17" s="138"/>
      <c r="T17" s="138"/>
      <c r="U17" s="138"/>
      <c r="V17" s="138"/>
      <c r="W17" s="138"/>
      <c r="X17" s="29"/>
      <c r="Y17" s="29"/>
      <c r="Z17" s="29"/>
      <c r="AA17" s="29" t="s">
        <v>530</v>
      </c>
      <c r="AB17" s="46"/>
    </row>
    <row r="18" spans="1:26" s="2" customFormat="1" ht="15.75" customHeight="1">
      <c r="A18" s="2" t="s">
        <v>421</v>
      </c>
      <c r="B18" s="9"/>
      <c r="T18" s="139" t="s">
        <v>531</v>
      </c>
      <c r="U18" s="139"/>
      <c r="V18" s="139"/>
      <c r="W18" s="139"/>
      <c r="X18" s="139"/>
      <c r="Y18" s="139"/>
      <c r="Z18" s="139"/>
    </row>
    <row r="19" spans="1:26" s="2" customFormat="1" ht="17.25" customHeight="1">
      <c r="A19" s="133" t="s">
        <v>5</v>
      </c>
      <c r="B19" s="133"/>
      <c r="C19" s="137" t="s">
        <v>259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4" t="s">
        <v>60</v>
      </c>
      <c r="Y19" s="14"/>
      <c r="Z19" s="14"/>
    </row>
    <row r="20" s="2" customFormat="1" ht="15" customHeight="1"/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7">
    <mergeCell ref="A1:AD1"/>
    <mergeCell ref="A2:AD2"/>
    <mergeCell ref="A17:C17"/>
    <mergeCell ref="O17:W17"/>
    <mergeCell ref="T18:Z18"/>
    <mergeCell ref="A19:B19"/>
    <mergeCell ref="C19:W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B5" sqref="B5:B10"/>
    </sheetView>
  </sheetViews>
  <sheetFormatPr defaultColWidth="9.00390625" defaultRowHeight="12.75"/>
  <cols>
    <col min="1" max="1" width="3.875" style="0" customWidth="1"/>
    <col min="2" max="2" width="25.375" style="0" customWidth="1"/>
    <col min="3" max="4" width="4.75390625" style="0" customWidth="1"/>
    <col min="5" max="6" width="4.625" style="0" customWidth="1"/>
    <col min="7" max="7" width="4.25390625" style="0" customWidth="1"/>
    <col min="8" max="8" width="4.125" style="0" customWidth="1"/>
    <col min="9" max="14" width="4.25390625" style="0" customWidth="1"/>
    <col min="15" max="15" width="3.75390625" style="0" customWidth="1"/>
    <col min="16" max="21" width="3.875" style="0" customWidth="1"/>
    <col min="22" max="22" width="4.75390625" style="0" customWidth="1"/>
    <col min="23" max="23" width="5.75390625" style="0" customWidth="1"/>
    <col min="24" max="24" width="6.25390625" style="0" customWidth="1"/>
    <col min="25" max="25" width="6.75390625" style="0" customWidth="1"/>
    <col min="26" max="26" width="5.25390625" style="0" customWidth="1"/>
  </cols>
  <sheetData>
    <row r="1" spans="1:26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 ht="18.75" customHeight="1">
      <c r="A2" s="134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"/>
    </row>
    <row r="3" spans="1:27" ht="92.25" customHeight="1">
      <c r="A3" s="6" t="s">
        <v>0</v>
      </c>
      <c r="B3" s="39" t="s">
        <v>1</v>
      </c>
      <c r="C3" s="7" t="s">
        <v>104</v>
      </c>
      <c r="D3" s="99" t="s">
        <v>10</v>
      </c>
      <c r="E3" s="5" t="s">
        <v>11</v>
      </c>
      <c r="F3" s="5" t="s">
        <v>12</v>
      </c>
      <c r="G3" s="5" t="s">
        <v>13</v>
      </c>
      <c r="H3" s="5" t="s">
        <v>105</v>
      </c>
      <c r="I3" s="5" t="s">
        <v>39</v>
      </c>
      <c r="J3" s="5" t="s">
        <v>42</v>
      </c>
      <c r="K3" s="5" t="s">
        <v>48</v>
      </c>
      <c r="L3" s="5" t="s">
        <v>52</v>
      </c>
      <c r="M3" s="5" t="s">
        <v>54</v>
      </c>
      <c r="N3" s="5" t="s">
        <v>106</v>
      </c>
      <c r="O3" s="96" t="s">
        <v>107</v>
      </c>
      <c r="P3" s="5" t="s">
        <v>17</v>
      </c>
      <c r="Q3" s="96" t="s">
        <v>47</v>
      </c>
      <c r="R3" s="96" t="s">
        <v>108</v>
      </c>
      <c r="S3" s="96" t="s">
        <v>112</v>
      </c>
      <c r="T3" s="96" t="s">
        <v>113</v>
      </c>
      <c r="U3" s="96" t="s">
        <v>93</v>
      </c>
      <c r="V3" s="7" t="s">
        <v>8</v>
      </c>
      <c r="W3" s="7" t="s">
        <v>7</v>
      </c>
      <c r="X3" s="5" t="s">
        <v>4</v>
      </c>
      <c r="Y3" s="12" t="s">
        <v>3</v>
      </c>
      <c r="Z3" s="5" t="s">
        <v>2</v>
      </c>
      <c r="AA3" s="2"/>
    </row>
    <row r="4" spans="1:27" ht="15" customHeight="1">
      <c r="A4" s="37">
        <v>1</v>
      </c>
      <c r="B4" s="121" t="s">
        <v>341</v>
      </c>
      <c r="C4" s="62"/>
      <c r="D4" s="62">
        <v>3</v>
      </c>
      <c r="E4" s="63"/>
      <c r="F4" s="63">
        <v>4</v>
      </c>
      <c r="G4" s="64">
        <v>2</v>
      </c>
      <c r="H4" s="64"/>
      <c r="I4" s="64"/>
      <c r="J4" s="64"/>
      <c r="K4" s="64"/>
      <c r="L4" s="64"/>
      <c r="M4" s="64"/>
      <c r="N4" s="64"/>
      <c r="O4" s="64"/>
      <c r="P4" s="64">
        <v>3</v>
      </c>
      <c r="Q4" s="64">
        <v>3</v>
      </c>
      <c r="R4" s="64"/>
      <c r="S4" s="64"/>
      <c r="T4" s="64"/>
      <c r="U4" s="64"/>
      <c r="V4" s="63"/>
      <c r="W4" s="63">
        <v>1</v>
      </c>
      <c r="X4" s="64">
        <v>32</v>
      </c>
      <c r="Y4" s="65">
        <v>0</v>
      </c>
      <c r="Z4" s="64">
        <f>X4-Y4</f>
        <v>32</v>
      </c>
      <c r="AA4" s="61"/>
    </row>
    <row r="5" spans="1:27" ht="12.75" customHeight="1">
      <c r="A5" s="37">
        <v>2</v>
      </c>
      <c r="B5" s="121" t="s">
        <v>342</v>
      </c>
      <c r="C5" s="30"/>
      <c r="D5" s="30">
        <v>3</v>
      </c>
      <c r="E5" s="63"/>
      <c r="F5" s="63">
        <v>4</v>
      </c>
      <c r="G5" s="64">
        <v>3</v>
      </c>
      <c r="H5" s="64"/>
      <c r="I5" s="64"/>
      <c r="J5" s="64"/>
      <c r="K5" s="64"/>
      <c r="L5" s="64"/>
      <c r="M5" s="64"/>
      <c r="N5" s="64"/>
      <c r="O5" s="64"/>
      <c r="P5" s="64">
        <v>4</v>
      </c>
      <c r="Q5" s="64">
        <v>5</v>
      </c>
      <c r="R5" s="64"/>
      <c r="S5" s="64"/>
      <c r="T5" s="64"/>
      <c r="U5" s="64"/>
      <c r="V5" s="63"/>
      <c r="W5" s="63">
        <v>0</v>
      </c>
      <c r="X5" s="64">
        <v>2</v>
      </c>
      <c r="Y5" s="65">
        <v>0</v>
      </c>
      <c r="Z5" s="64">
        <f aca="true" t="shared" si="0" ref="Z5:Z11">X5-Y5</f>
        <v>2</v>
      </c>
      <c r="AA5" s="61"/>
    </row>
    <row r="6" spans="1:27" ht="12.75" customHeight="1">
      <c r="A6" s="37">
        <v>3</v>
      </c>
      <c r="B6" s="121" t="s">
        <v>343</v>
      </c>
      <c r="C6" s="30"/>
      <c r="D6" s="30">
        <v>3</v>
      </c>
      <c r="E6" s="63"/>
      <c r="F6" s="63">
        <v>4</v>
      </c>
      <c r="G6" s="64">
        <v>2</v>
      </c>
      <c r="H6" s="64"/>
      <c r="I6" s="64"/>
      <c r="J6" s="64"/>
      <c r="K6" s="64"/>
      <c r="L6" s="64"/>
      <c r="M6" s="64"/>
      <c r="N6" s="64"/>
      <c r="O6" s="64"/>
      <c r="P6" s="64">
        <v>5</v>
      </c>
      <c r="Q6" s="64">
        <v>4</v>
      </c>
      <c r="R6" s="64"/>
      <c r="S6" s="64"/>
      <c r="T6" s="64"/>
      <c r="U6" s="64"/>
      <c r="V6" s="63"/>
      <c r="W6" s="63">
        <v>1</v>
      </c>
      <c r="X6" s="64">
        <v>10</v>
      </c>
      <c r="Y6" s="65">
        <v>0</v>
      </c>
      <c r="Z6" s="64">
        <f t="shared" si="0"/>
        <v>10</v>
      </c>
      <c r="AA6" s="61"/>
    </row>
    <row r="7" spans="1:27" ht="12.75" customHeight="1">
      <c r="A7" s="37">
        <v>4</v>
      </c>
      <c r="B7" s="121" t="s">
        <v>344</v>
      </c>
      <c r="C7" s="30"/>
      <c r="D7" s="30">
        <v>3</v>
      </c>
      <c r="E7" s="63"/>
      <c r="F7" s="63">
        <v>4</v>
      </c>
      <c r="G7" s="64">
        <v>2</v>
      </c>
      <c r="H7" s="64"/>
      <c r="I7" s="64"/>
      <c r="J7" s="64"/>
      <c r="K7" s="64"/>
      <c r="L7" s="64"/>
      <c r="M7" s="64"/>
      <c r="N7" s="64"/>
      <c r="O7" s="64"/>
      <c r="P7" s="64">
        <v>5</v>
      </c>
      <c r="Q7" s="64">
        <v>5</v>
      </c>
      <c r="R7" s="64"/>
      <c r="S7" s="64"/>
      <c r="T7" s="64"/>
      <c r="U7" s="64"/>
      <c r="V7" s="63"/>
      <c r="W7" s="63">
        <v>1</v>
      </c>
      <c r="X7" s="64">
        <v>2</v>
      </c>
      <c r="Y7" s="65">
        <v>0</v>
      </c>
      <c r="Z7" s="64">
        <f t="shared" si="0"/>
        <v>2</v>
      </c>
      <c r="AA7" s="61"/>
    </row>
    <row r="8" spans="1:27" ht="12.75" customHeight="1">
      <c r="A8" s="37">
        <v>5</v>
      </c>
      <c r="B8" s="121" t="s">
        <v>345</v>
      </c>
      <c r="C8" s="30"/>
      <c r="D8" s="30">
        <v>3</v>
      </c>
      <c r="E8" s="63"/>
      <c r="F8" s="63">
        <v>4</v>
      </c>
      <c r="G8" s="64">
        <v>2</v>
      </c>
      <c r="H8" s="64"/>
      <c r="I8" s="64"/>
      <c r="J8" s="64"/>
      <c r="K8" s="64"/>
      <c r="L8" s="64"/>
      <c r="M8" s="64"/>
      <c r="N8" s="64"/>
      <c r="O8" s="64"/>
      <c r="P8" s="64">
        <v>4</v>
      </c>
      <c r="Q8" s="64">
        <v>4</v>
      </c>
      <c r="R8" s="64"/>
      <c r="S8" s="64"/>
      <c r="T8" s="64"/>
      <c r="U8" s="64"/>
      <c r="V8" s="63"/>
      <c r="W8" s="63">
        <v>1</v>
      </c>
      <c r="X8" s="64">
        <v>8</v>
      </c>
      <c r="Y8" s="65">
        <v>0</v>
      </c>
      <c r="Z8" s="64">
        <f t="shared" si="0"/>
        <v>8</v>
      </c>
      <c r="AA8" s="61"/>
    </row>
    <row r="9" spans="1:27" ht="12.75" customHeight="1">
      <c r="A9" s="37">
        <v>6</v>
      </c>
      <c r="B9" s="121" t="s">
        <v>346</v>
      </c>
      <c r="C9" s="30"/>
      <c r="D9" s="30" t="s">
        <v>188</v>
      </c>
      <c r="E9" s="63"/>
      <c r="F9" s="63">
        <v>4</v>
      </c>
      <c r="G9" s="64">
        <v>2</v>
      </c>
      <c r="H9" s="64"/>
      <c r="I9" s="64"/>
      <c r="J9" s="64"/>
      <c r="K9" s="64"/>
      <c r="L9" s="64"/>
      <c r="M9" s="64"/>
      <c r="N9" s="64"/>
      <c r="O9" s="64"/>
      <c r="P9" s="64">
        <v>5</v>
      </c>
      <c r="Q9" s="64">
        <v>3</v>
      </c>
      <c r="R9" s="64"/>
      <c r="S9" s="64"/>
      <c r="T9" s="64"/>
      <c r="U9" s="64"/>
      <c r="V9" s="63"/>
      <c r="W9" s="63">
        <v>2</v>
      </c>
      <c r="X9" s="64">
        <v>18</v>
      </c>
      <c r="Y9" s="65">
        <v>0</v>
      </c>
      <c r="Z9" s="64">
        <f t="shared" si="0"/>
        <v>18</v>
      </c>
      <c r="AA9" s="61"/>
    </row>
    <row r="10" spans="1:27" ht="12.75" customHeight="1">
      <c r="A10" s="37">
        <v>7</v>
      </c>
      <c r="B10" s="121" t="s">
        <v>347</v>
      </c>
      <c r="C10" s="62"/>
      <c r="D10" s="62" t="s">
        <v>188</v>
      </c>
      <c r="E10" s="63"/>
      <c r="F10" s="63">
        <v>2</v>
      </c>
      <c r="G10" s="64">
        <v>2</v>
      </c>
      <c r="H10" s="64"/>
      <c r="I10" s="64"/>
      <c r="J10" s="64"/>
      <c r="K10" s="64"/>
      <c r="L10" s="64"/>
      <c r="M10" s="64"/>
      <c r="N10" s="64"/>
      <c r="O10" s="64"/>
      <c r="P10" s="64">
        <v>2</v>
      </c>
      <c r="Q10" s="64" t="s">
        <v>188</v>
      </c>
      <c r="R10" s="64"/>
      <c r="S10" s="64"/>
      <c r="T10" s="64"/>
      <c r="U10" s="64"/>
      <c r="V10" s="63"/>
      <c r="W10" s="63">
        <v>5</v>
      </c>
      <c r="X10" s="64">
        <v>62</v>
      </c>
      <c r="Y10" s="65">
        <v>34</v>
      </c>
      <c r="Z10" s="64">
        <f t="shared" si="0"/>
        <v>28</v>
      </c>
      <c r="AA10" s="61"/>
    </row>
    <row r="11" spans="1:27" ht="12.75" customHeight="1">
      <c r="A11" s="37">
        <v>8</v>
      </c>
      <c r="B11" s="50"/>
      <c r="C11" s="62"/>
      <c r="D11" s="62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3"/>
      <c r="W11" s="63"/>
      <c r="X11" s="64"/>
      <c r="Y11" s="65"/>
      <c r="Z11" s="64">
        <f t="shared" si="0"/>
        <v>0</v>
      </c>
      <c r="AA11" s="61"/>
    </row>
    <row r="12" spans="1:27" ht="12.75" customHeight="1">
      <c r="A12" s="37"/>
      <c r="B12" s="58" t="s">
        <v>49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>
        <f>SUM(W4:W11)</f>
        <v>11</v>
      </c>
      <c r="X12" s="4">
        <f>SUM(X4:X11)</f>
        <v>134</v>
      </c>
      <c r="Y12" s="13">
        <f>SUM(Y4:Y11)</f>
        <v>34</v>
      </c>
      <c r="Z12" s="4">
        <f>SUM(Z4:Z11)</f>
        <v>100</v>
      </c>
      <c r="AA12" s="2"/>
    </row>
    <row r="13" spans="1:24" s="2" customFormat="1" ht="15" customHeight="1">
      <c r="A13" s="138" t="s">
        <v>221</v>
      </c>
      <c r="B13" s="138"/>
      <c r="C13" s="138"/>
      <c r="D13" s="138" t="s">
        <v>222</v>
      </c>
      <c r="E13" s="138"/>
      <c r="F13" s="138"/>
      <c r="G13" s="138"/>
      <c r="H13" s="138"/>
      <c r="I13" s="138"/>
      <c r="J13" s="29" t="s">
        <v>196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 t="s">
        <v>240</v>
      </c>
      <c r="X13" s="46"/>
    </row>
    <row r="14" spans="1:21" s="2" customFormat="1" ht="15.75" customHeight="1">
      <c r="A14" s="2" t="s">
        <v>50</v>
      </c>
      <c r="B14" s="9"/>
      <c r="H14" s="133" t="s">
        <v>241</v>
      </c>
      <c r="I14" s="133"/>
      <c r="J14" s="133"/>
      <c r="K14" s="133"/>
      <c r="L14" s="133"/>
      <c r="M14" s="133"/>
      <c r="N14" s="133"/>
      <c r="O14" s="133"/>
      <c r="P14" s="133"/>
      <c r="Q14" s="133"/>
      <c r="R14" s="9"/>
      <c r="S14" s="9"/>
      <c r="T14" s="9"/>
      <c r="U14" s="9"/>
    </row>
    <row r="15" spans="1:22" s="2" customFormat="1" ht="17.25" customHeight="1">
      <c r="A15" s="133" t="s">
        <v>5</v>
      </c>
      <c r="B15" s="133"/>
      <c r="C15" s="137" t="s">
        <v>259</v>
      </c>
      <c r="D15" s="137"/>
      <c r="E15" s="137"/>
      <c r="F15" s="137"/>
      <c r="G15" s="137"/>
      <c r="H15" s="137"/>
      <c r="I15" s="137"/>
      <c r="J15" s="137"/>
      <c r="K15" s="137"/>
      <c r="L15" s="11"/>
      <c r="M15" s="11"/>
      <c r="N15" s="11"/>
      <c r="O15" s="14" t="s">
        <v>63</v>
      </c>
      <c r="P15" s="14"/>
      <c r="Q15" s="14"/>
      <c r="R15" s="14"/>
      <c r="S15" s="14"/>
      <c r="T15" s="14"/>
      <c r="U15" s="14"/>
      <c r="V15" s="14"/>
    </row>
    <row r="16" s="2" customFormat="1" ht="15" customHeight="1"/>
    <row r="18" ht="15">
      <c r="B18" s="44"/>
    </row>
    <row r="19" ht="15">
      <c r="B19" s="44"/>
    </row>
    <row r="20" ht="15">
      <c r="B20" s="45"/>
    </row>
    <row r="21" ht="15">
      <c r="B21" s="44"/>
    </row>
    <row r="22" ht="15">
      <c r="B22" s="44"/>
    </row>
    <row r="23" ht="15">
      <c r="B23" s="45"/>
    </row>
    <row r="24" ht="15">
      <c r="B24" s="44"/>
    </row>
    <row r="25" ht="15">
      <c r="B25" s="44"/>
    </row>
    <row r="26" ht="15">
      <c r="B26" s="44"/>
    </row>
  </sheetData>
  <sheetProtection/>
  <mergeCells count="7">
    <mergeCell ref="A1:Z1"/>
    <mergeCell ref="A2:Z2"/>
    <mergeCell ref="A13:C13"/>
    <mergeCell ref="A15:B15"/>
    <mergeCell ref="C15:K15"/>
    <mergeCell ref="H14:Q14"/>
    <mergeCell ref="D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8"/>
  <sheetViews>
    <sheetView zoomScalePageLayoutView="0" workbookViewId="0" topLeftCell="A1">
      <selection activeCell="B4" sqref="B4:B19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411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15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5" t="s">
        <v>261</v>
      </c>
      <c r="C4" s="62">
        <v>5</v>
      </c>
      <c r="D4" s="62">
        <v>5</v>
      </c>
      <c r="E4" s="62">
        <v>4</v>
      </c>
      <c r="F4" s="63">
        <v>4</v>
      </c>
      <c r="G4" s="64">
        <v>4</v>
      </c>
      <c r="H4" s="64">
        <v>3</v>
      </c>
      <c r="I4" s="64">
        <v>3</v>
      </c>
      <c r="J4" s="64">
        <v>3</v>
      </c>
      <c r="K4" s="64">
        <v>5</v>
      </c>
      <c r="L4" s="64">
        <v>4</v>
      </c>
      <c r="M4" s="64">
        <v>4</v>
      </c>
      <c r="N4" s="64">
        <v>3</v>
      </c>
      <c r="O4" s="63">
        <v>3</v>
      </c>
      <c r="P4" s="63">
        <v>0</v>
      </c>
      <c r="Q4" s="64">
        <v>6</v>
      </c>
      <c r="R4" s="65">
        <v>0</v>
      </c>
      <c r="S4" s="64">
        <f>Q4-R4</f>
        <v>6</v>
      </c>
      <c r="T4" s="2"/>
    </row>
    <row r="5" spans="1:20" ht="12.75" customHeight="1">
      <c r="A5" s="37">
        <v>2</v>
      </c>
      <c r="B5" s="115" t="s">
        <v>262</v>
      </c>
      <c r="C5" s="62">
        <v>4</v>
      </c>
      <c r="D5" s="62">
        <v>5</v>
      </c>
      <c r="E5" s="62" t="s">
        <v>188</v>
      </c>
      <c r="F5" s="63">
        <v>5</v>
      </c>
      <c r="G5" s="64">
        <v>4</v>
      </c>
      <c r="H5" s="64">
        <v>4</v>
      </c>
      <c r="I5" s="64">
        <v>4</v>
      </c>
      <c r="J5" s="64">
        <v>4</v>
      </c>
      <c r="K5" s="64">
        <v>5</v>
      </c>
      <c r="L5" s="64"/>
      <c r="M5" s="64">
        <v>4</v>
      </c>
      <c r="N5" s="64">
        <v>4</v>
      </c>
      <c r="O5" s="63">
        <v>5</v>
      </c>
      <c r="P5" s="63">
        <v>1</v>
      </c>
      <c r="Q5" s="64">
        <v>16</v>
      </c>
      <c r="R5" s="65">
        <v>16</v>
      </c>
      <c r="S5" s="64">
        <f>Q5-R5</f>
        <v>0</v>
      </c>
      <c r="T5" s="2"/>
    </row>
    <row r="6" spans="1:20" ht="12.75" customHeight="1">
      <c r="A6" s="37">
        <v>3</v>
      </c>
      <c r="B6" s="115" t="s">
        <v>263</v>
      </c>
      <c r="C6" s="62">
        <v>5</v>
      </c>
      <c r="D6" s="62">
        <v>3</v>
      </c>
      <c r="E6" s="62">
        <v>3</v>
      </c>
      <c r="F6" s="63">
        <v>4</v>
      </c>
      <c r="G6" s="64">
        <v>4</v>
      </c>
      <c r="H6" s="64">
        <v>4</v>
      </c>
      <c r="I6" s="64">
        <v>3</v>
      </c>
      <c r="J6" s="64">
        <v>3</v>
      </c>
      <c r="K6" s="64">
        <v>5</v>
      </c>
      <c r="L6" s="64">
        <v>2</v>
      </c>
      <c r="M6" s="64">
        <v>3</v>
      </c>
      <c r="N6" s="64">
        <v>4</v>
      </c>
      <c r="O6" s="63">
        <v>3</v>
      </c>
      <c r="P6" s="63">
        <v>1</v>
      </c>
      <c r="Q6" s="64">
        <v>0</v>
      </c>
      <c r="R6" s="65">
        <v>0</v>
      </c>
      <c r="S6" s="64">
        <f aca="true" t="shared" si="0" ref="S6:S23">Q6-R6</f>
        <v>0</v>
      </c>
      <c r="T6" s="2"/>
    </row>
    <row r="7" spans="1:20" ht="12.75" customHeight="1">
      <c r="A7" s="37">
        <v>4</v>
      </c>
      <c r="B7" s="115" t="s">
        <v>264</v>
      </c>
      <c r="C7" s="62"/>
      <c r="D7" s="62">
        <v>3</v>
      </c>
      <c r="E7" s="62">
        <v>3</v>
      </c>
      <c r="F7" s="63">
        <v>4</v>
      </c>
      <c r="G7" s="64">
        <v>4</v>
      </c>
      <c r="H7" s="64">
        <v>4</v>
      </c>
      <c r="I7" s="64">
        <v>3</v>
      </c>
      <c r="J7" s="64">
        <v>3</v>
      </c>
      <c r="K7" s="64">
        <v>5</v>
      </c>
      <c r="L7" s="64">
        <v>4</v>
      </c>
      <c r="M7" s="64">
        <v>4</v>
      </c>
      <c r="N7" s="64">
        <v>4</v>
      </c>
      <c r="O7" s="63">
        <v>3</v>
      </c>
      <c r="P7" s="63">
        <v>0</v>
      </c>
      <c r="Q7" s="64">
        <v>10</v>
      </c>
      <c r="R7" s="65">
        <v>4</v>
      </c>
      <c r="S7" s="64">
        <f t="shared" si="0"/>
        <v>6</v>
      </c>
      <c r="T7" s="2"/>
    </row>
    <row r="8" spans="1:20" ht="12.75" customHeight="1">
      <c r="A8" s="37">
        <v>5</v>
      </c>
      <c r="B8" s="115" t="s">
        <v>265</v>
      </c>
      <c r="C8" s="62">
        <v>5</v>
      </c>
      <c r="D8" s="62">
        <v>4</v>
      </c>
      <c r="E8" s="62">
        <v>3</v>
      </c>
      <c r="F8" s="63">
        <v>4</v>
      </c>
      <c r="G8" s="64">
        <v>4</v>
      </c>
      <c r="H8" s="64">
        <v>4</v>
      </c>
      <c r="I8" s="64">
        <v>3</v>
      </c>
      <c r="J8" s="64">
        <v>4</v>
      </c>
      <c r="K8" s="64">
        <v>5</v>
      </c>
      <c r="L8" s="64">
        <v>4</v>
      </c>
      <c r="M8" s="64" t="s">
        <v>188</v>
      </c>
      <c r="N8" s="64">
        <v>4</v>
      </c>
      <c r="O8" s="63">
        <v>3</v>
      </c>
      <c r="P8" s="63">
        <v>1</v>
      </c>
      <c r="Q8" s="64">
        <v>2</v>
      </c>
      <c r="R8" s="65">
        <v>0</v>
      </c>
      <c r="S8" s="64">
        <f t="shared" si="0"/>
        <v>2</v>
      </c>
      <c r="T8" s="2"/>
    </row>
    <row r="9" spans="1:20" ht="12.75" customHeight="1">
      <c r="A9" s="37">
        <v>6</v>
      </c>
      <c r="B9" s="115" t="s">
        <v>266</v>
      </c>
      <c r="C9" s="62">
        <v>5</v>
      </c>
      <c r="D9" s="62">
        <v>4</v>
      </c>
      <c r="E9" s="62">
        <v>3</v>
      </c>
      <c r="F9" s="63">
        <v>4</v>
      </c>
      <c r="G9" s="64">
        <v>4</v>
      </c>
      <c r="H9" s="64">
        <v>4</v>
      </c>
      <c r="I9" s="64">
        <v>5</v>
      </c>
      <c r="J9" s="64">
        <v>4</v>
      </c>
      <c r="K9" s="64">
        <v>5</v>
      </c>
      <c r="L9" s="64">
        <v>4</v>
      </c>
      <c r="M9" s="64">
        <v>4</v>
      </c>
      <c r="N9" s="64">
        <v>4</v>
      </c>
      <c r="O9" s="63">
        <v>3</v>
      </c>
      <c r="P9" s="63">
        <v>0</v>
      </c>
      <c r="Q9" s="64">
        <v>14</v>
      </c>
      <c r="R9" s="65">
        <v>14</v>
      </c>
      <c r="S9" s="64">
        <f t="shared" si="0"/>
        <v>0</v>
      </c>
      <c r="T9" s="2"/>
    </row>
    <row r="10" spans="1:20" ht="12.75" customHeight="1">
      <c r="A10" s="37">
        <v>7</v>
      </c>
      <c r="B10" s="115" t="s">
        <v>267</v>
      </c>
      <c r="C10" s="62"/>
      <c r="D10" s="62" t="s">
        <v>188</v>
      </c>
      <c r="E10" s="62">
        <v>3</v>
      </c>
      <c r="F10" s="63">
        <v>3</v>
      </c>
      <c r="G10" s="64">
        <v>4</v>
      </c>
      <c r="H10" s="64">
        <v>3</v>
      </c>
      <c r="I10" s="64">
        <v>3</v>
      </c>
      <c r="J10" s="64">
        <v>3</v>
      </c>
      <c r="K10" s="64">
        <v>5</v>
      </c>
      <c r="L10" s="64"/>
      <c r="M10" s="64">
        <v>3</v>
      </c>
      <c r="N10" s="64">
        <v>3</v>
      </c>
      <c r="O10" s="63">
        <v>3</v>
      </c>
      <c r="P10" s="63">
        <v>1</v>
      </c>
      <c r="Q10" s="64">
        <v>16</v>
      </c>
      <c r="R10" s="65">
        <v>0</v>
      </c>
      <c r="S10" s="64">
        <f t="shared" si="0"/>
        <v>16</v>
      </c>
      <c r="T10" s="2"/>
    </row>
    <row r="11" spans="1:20" ht="12.75" customHeight="1">
      <c r="A11" s="37">
        <v>8</v>
      </c>
      <c r="B11" s="115" t="s">
        <v>268</v>
      </c>
      <c r="C11" s="62">
        <v>5</v>
      </c>
      <c r="D11" s="62">
        <v>5</v>
      </c>
      <c r="E11" s="62">
        <v>5</v>
      </c>
      <c r="F11" s="63">
        <v>4</v>
      </c>
      <c r="G11" s="64">
        <v>5</v>
      </c>
      <c r="H11" s="64">
        <v>4</v>
      </c>
      <c r="I11" s="64">
        <v>5</v>
      </c>
      <c r="J11" s="64">
        <v>4</v>
      </c>
      <c r="K11" s="64">
        <v>4</v>
      </c>
      <c r="L11" s="64">
        <v>5</v>
      </c>
      <c r="M11" s="64">
        <v>4</v>
      </c>
      <c r="N11" s="64">
        <v>5</v>
      </c>
      <c r="O11" s="63">
        <v>5</v>
      </c>
      <c r="P11" s="63">
        <v>0</v>
      </c>
      <c r="Q11" s="64">
        <v>0</v>
      </c>
      <c r="R11" s="65">
        <v>0</v>
      </c>
      <c r="S11" s="64">
        <f t="shared" si="0"/>
        <v>0</v>
      </c>
      <c r="T11" s="2"/>
    </row>
    <row r="12" spans="1:20" ht="12.75" customHeight="1">
      <c r="A12" s="37">
        <v>9</v>
      </c>
      <c r="B12" s="115" t="s">
        <v>269</v>
      </c>
      <c r="C12" s="62"/>
      <c r="D12" s="62">
        <v>4</v>
      </c>
      <c r="E12" s="62">
        <v>3</v>
      </c>
      <c r="F12" s="63">
        <v>3</v>
      </c>
      <c r="G12" s="64">
        <v>4</v>
      </c>
      <c r="H12" s="64">
        <v>3</v>
      </c>
      <c r="I12" s="64">
        <v>3</v>
      </c>
      <c r="J12" s="64">
        <v>2</v>
      </c>
      <c r="K12" s="64" t="s">
        <v>188</v>
      </c>
      <c r="L12" s="64">
        <v>3</v>
      </c>
      <c r="M12" s="64">
        <v>3</v>
      </c>
      <c r="N12" s="64">
        <v>3</v>
      </c>
      <c r="O12" s="63">
        <v>5</v>
      </c>
      <c r="P12" s="63">
        <v>2</v>
      </c>
      <c r="Q12" s="64">
        <v>30</v>
      </c>
      <c r="R12" s="65">
        <v>4</v>
      </c>
      <c r="S12" s="64">
        <f t="shared" si="0"/>
        <v>26</v>
      </c>
      <c r="T12" s="2"/>
    </row>
    <row r="13" spans="1:20" ht="12.75" customHeight="1">
      <c r="A13" s="37">
        <v>10</v>
      </c>
      <c r="B13" s="115" t="s">
        <v>270</v>
      </c>
      <c r="C13" s="62"/>
      <c r="D13" s="62">
        <v>2</v>
      </c>
      <c r="E13" s="62">
        <v>3</v>
      </c>
      <c r="F13" s="63">
        <v>3</v>
      </c>
      <c r="G13" s="64">
        <v>4</v>
      </c>
      <c r="H13" s="64">
        <v>3</v>
      </c>
      <c r="I13" s="64">
        <v>4</v>
      </c>
      <c r="J13" s="64">
        <v>3</v>
      </c>
      <c r="K13" s="64">
        <v>5</v>
      </c>
      <c r="L13" s="64">
        <v>3</v>
      </c>
      <c r="M13" s="64">
        <v>4</v>
      </c>
      <c r="N13" s="64">
        <v>3</v>
      </c>
      <c r="O13" s="63">
        <v>3</v>
      </c>
      <c r="P13" s="63">
        <v>1</v>
      </c>
      <c r="Q13" s="64">
        <v>0</v>
      </c>
      <c r="R13" s="65">
        <v>0</v>
      </c>
      <c r="S13" s="64">
        <f t="shared" si="0"/>
        <v>0</v>
      </c>
      <c r="T13" s="2"/>
    </row>
    <row r="14" spans="1:20" ht="12.75" customHeight="1">
      <c r="A14" s="37">
        <v>11</v>
      </c>
      <c r="B14" s="115" t="s">
        <v>271</v>
      </c>
      <c r="C14" s="62"/>
      <c r="D14" s="62" t="s">
        <v>188</v>
      </c>
      <c r="E14" s="62">
        <v>2</v>
      </c>
      <c r="F14" s="63">
        <v>4</v>
      </c>
      <c r="G14" s="64">
        <v>4</v>
      </c>
      <c r="H14" s="64" t="s">
        <v>188</v>
      </c>
      <c r="I14" s="64">
        <v>3</v>
      </c>
      <c r="J14" s="64">
        <v>3</v>
      </c>
      <c r="K14" s="64">
        <v>5</v>
      </c>
      <c r="L14" s="64"/>
      <c r="M14" s="64">
        <v>3</v>
      </c>
      <c r="N14" s="64">
        <v>4</v>
      </c>
      <c r="O14" s="63">
        <v>3</v>
      </c>
      <c r="P14" s="63">
        <v>3</v>
      </c>
      <c r="Q14" s="64">
        <v>26</v>
      </c>
      <c r="R14" s="65">
        <v>0</v>
      </c>
      <c r="S14" s="64">
        <f t="shared" si="0"/>
        <v>26</v>
      </c>
      <c r="T14" s="2"/>
    </row>
    <row r="15" spans="1:20" ht="12.75" customHeight="1">
      <c r="A15" s="37">
        <v>12</v>
      </c>
      <c r="B15" s="115" t="s">
        <v>272</v>
      </c>
      <c r="C15" s="62"/>
      <c r="D15" s="62">
        <v>4</v>
      </c>
      <c r="E15" s="62">
        <v>3</v>
      </c>
      <c r="F15" s="63">
        <v>3</v>
      </c>
      <c r="G15" s="64">
        <v>4</v>
      </c>
      <c r="H15" s="64">
        <v>3</v>
      </c>
      <c r="I15" s="64">
        <v>3</v>
      </c>
      <c r="J15" s="64">
        <v>2</v>
      </c>
      <c r="K15" s="64">
        <v>5</v>
      </c>
      <c r="L15" s="64"/>
      <c r="M15" s="64">
        <v>3</v>
      </c>
      <c r="N15" s="64">
        <v>4</v>
      </c>
      <c r="O15" s="63">
        <v>4</v>
      </c>
      <c r="P15" s="63">
        <v>1</v>
      </c>
      <c r="Q15" s="64">
        <v>20</v>
      </c>
      <c r="R15" s="65">
        <v>0</v>
      </c>
      <c r="S15" s="64">
        <f t="shared" si="0"/>
        <v>20</v>
      </c>
      <c r="T15" s="2"/>
    </row>
    <row r="16" spans="1:20" ht="12.75" customHeight="1">
      <c r="A16" s="37">
        <v>13</v>
      </c>
      <c r="B16" s="115" t="s">
        <v>273</v>
      </c>
      <c r="C16" s="30"/>
      <c r="D16" s="30">
        <v>3</v>
      </c>
      <c r="E16" s="30">
        <v>3</v>
      </c>
      <c r="F16" s="63">
        <v>4</v>
      </c>
      <c r="G16" s="64">
        <v>3</v>
      </c>
      <c r="H16" s="64">
        <v>3</v>
      </c>
      <c r="I16" s="64">
        <v>3</v>
      </c>
      <c r="J16" s="64">
        <v>4</v>
      </c>
      <c r="K16" s="64">
        <v>5</v>
      </c>
      <c r="L16" s="64">
        <v>5</v>
      </c>
      <c r="M16" s="64">
        <v>4</v>
      </c>
      <c r="N16" s="64">
        <v>3</v>
      </c>
      <c r="O16" s="63">
        <v>5</v>
      </c>
      <c r="P16" s="63">
        <v>0</v>
      </c>
      <c r="Q16" s="64">
        <v>2</v>
      </c>
      <c r="R16" s="65">
        <v>2</v>
      </c>
      <c r="S16" s="64">
        <f t="shared" si="0"/>
        <v>0</v>
      </c>
      <c r="T16" s="2"/>
    </row>
    <row r="17" spans="1:20" ht="12.75" customHeight="1">
      <c r="A17" s="37">
        <v>14</v>
      </c>
      <c r="B17" s="115" t="s">
        <v>409</v>
      </c>
      <c r="C17" s="62">
        <v>3</v>
      </c>
      <c r="D17" s="62">
        <v>3</v>
      </c>
      <c r="E17" s="62">
        <v>3</v>
      </c>
      <c r="F17" s="63">
        <v>4</v>
      </c>
      <c r="G17" s="64">
        <v>4</v>
      </c>
      <c r="H17" s="64">
        <v>3</v>
      </c>
      <c r="I17" s="64">
        <v>3</v>
      </c>
      <c r="J17" s="64">
        <v>3</v>
      </c>
      <c r="K17" s="64" t="s">
        <v>188</v>
      </c>
      <c r="L17" s="64"/>
      <c r="M17" s="64">
        <v>3</v>
      </c>
      <c r="N17" s="64">
        <v>3</v>
      </c>
      <c r="O17" s="63">
        <v>3</v>
      </c>
      <c r="P17" s="63">
        <v>1</v>
      </c>
      <c r="Q17" s="64">
        <v>0</v>
      </c>
      <c r="R17" s="65">
        <v>0</v>
      </c>
      <c r="S17" s="64">
        <f t="shared" si="0"/>
        <v>0</v>
      </c>
      <c r="T17" s="2"/>
    </row>
    <row r="18" spans="1:20" ht="12.75" customHeight="1">
      <c r="A18" s="37">
        <v>15</v>
      </c>
      <c r="B18" s="115" t="s">
        <v>274</v>
      </c>
      <c r="C18" s="62"/>
      <c r="D18" s="62">
        <v>3</v>
      </c>
      <c r="E18" s="62">
        <v>3</v>
      </c>
      <c r="F18" s="63">
        <v>4</v>
      </c>
      <c r="G18" s="64">
        <v>4</v>
      </c>
      <c r="H18" s="64">
        <v>4</v>
      </c>
      <c r="I18" s="64">
        <v>3</v>
      </c>
      <c r="J18" s="64">
        <v>3</v>
      </c>
      <c r="K18" s="64">
        <v>5</v>
      </c>
      <c r="L18" s="64">
        <v>3</v>
      </c>
      <c r="M18" s="64">
        <v>3</v>
      </c>
      <c r="N18" s="64">
        <v>4</v>
      </c>
      <c r="O18" s="63">
        <v>4</v>
      </c>
      <c r="P18" s="63">
        <v>0</v>
      </c>
      <c r="Q18" s="64">
        <v>8</v>
      </c>
      <c r="R18" s="65">
        <v>4</v>
      </c>
      <c r="S18" s="64">
        <f t="shared" si="0"/>
        <v>4</v>
      </c>
      <c r="T18" s="2"/>
    </row>
    <row r="19" spans="1:20" ht="12.75" customHeight="1">
      <c r="A19" s="37">
        <v>16</v>
      </c>
      <c r="B19" s="115" t="s">
        <v>486</v>
      </c>
      <c r="C19" s="62"/>
      <c r="D19" s="62" t="s">
        <v>188</v>
      </c>
      <c r="E19" s="62">
        <v>4</v>
      </c>
      <c r="F19" s="63">
        <v>3</v>
      </c>
      <c r="G19" s="64" t="s">
        <v>188</v>
      </c>
      <c r="H19" s="64">
        <v>3</v>
      </c>
      <c r="I19" s="64">
        <v>3</v>
      </c>
      <c r="J19" s="64">
        <v>3</v>
      </c>
      <c r="K19" s="64" t="s">
        <v>188</v>
      </c>
      <c r="L19" s="64">
        <v>3</v>
      </c>
      <c r="M19" s="64">
        <v>3</v>
      </c>
      <c r="N19" s="64">
        <v>3</v>
      </c>
      <c r="O19" s="63">
        <v>3</v>
      </c>
      <c r="P19" s="63">
        <v>3</v>
      </c>
      <c r="Q19" s="64">
        <v>6</v>
      </c>
      <c r="R19" s="65">
        <v>0</v>
      </c>
      <c r="S19" s="64">
        <f t="shared" si="0"/>
        <v>6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15</v>
      </c>
      <c r="Q24" s="4">
        <f>SUM(Q4:Q23)</f>
        <v>156</v>
      </c>
      <c r="R24" s="4">
        <f>SUM(R4:R23)</f>
        <v>44</v>
      </c>
      <c r="S24" s="4">
        <f>SUM(S4:S23)</f>
        <v>112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412</v>
      </c>
      <c r="B25" s="136"/>
      <c r="C25" s="136"/>
      <c r="D25" s="138" t="s">
        <v>413</v>
      </c>
      <c r="E25" s="138"/>
      <c r="F25" s="138"/>
      <c r="G25" s="138"/>
      <c r="H25" s="138"/>
      <c r="I25" s="138" t="s">
        <v>257</v>
      </c>
      <c r="J25" s="138"/>
      <c r="K25" s="138"/>
      <c r="L25" s="138"/>
      <c r="M25" s="138"/>
      <c r="N25" s="138"/>
      <c r="O25" s="138"/>
      <c r="P25" s="138" t="s">
        <v>414</v>
      </c>
      <c r="Q25" s="138"/>
      <c r="R25" s="138"/>
      <c r="S25" s="138"/>
    </row>
    <row r="26" spans="1:14" s="2" customFormat="1" ht="15.75" customHeight="1">
      <c r="A26" s="137" t="s">
        <v>415</v>
      </c>
      <c r="B26" s="137"/>
      <c r="C26" s="137"/>
      <c r="H26" s="133" t="s">
        <v>416</v>
      </c>
      <c r="I26" s="133"/>
      <c r="J26" s="133"/>
      <c r="K26" s="133"/>
      <c r="L26" s="133"/>
      <c r="M26" s="133"/>
      <c r="N26" s="133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192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P25:S25"/>
    <mergeCell ref="A26:C26"/>
    <mergeCell ref="H26:N26"/>
    <mergeCell ref="A27:B27"/>
    <mergeCell ref="C27:K27"/>
    <mergeCell ref="L27:S27"/>
    <mergeCell ref="A1:S1"/>
    <mergeCell ref="A2:S2"/>
    <mergeCell ref="A25:C25"/>
    <mergeCell ref="D25:H25"/>
    <mergeCell ref="I25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B4" sqref="B4:B9"/>
    </sheetView>
  </sheetViews>
  <sheetFormatPr defaultColWidth="9.00390625" defaultRowHeight="12.75"/>
  <cols>
    <col min="1" max="1" width="3.875" style="0" customWidth="1"/>
    <col min="2" max="2" width="35.125" style="0" customWidth="1"/>
    <col min="3" max="4" width="4.75390625" style="0" customWidth="1"/>
    <col min="5" max="6" width="4.625" style="0" customWidth="1"/>
    <col min="7" max="7" width="4.25390625" style="0" customWidth="1"/>
    <col min="8" max="8" width="4.125" style="0" customWidth="1"/>
    <col min="9" max="14" width="4.25390625" style="0" customWidth="1"/>
    <col min="15" max="15" width="3.75390625" style="0" customWidth="1"/>
    <col min="16" max="21" width="3.875" style="0" customWidth="1"/>
    <col min="22" max="22" width="4.75390625" style="0" customWidth="1"/>
    <col min="23" max="23" width="5.75390625" style="0" customWidth="1"/>
    <col min="24" max="24" width="6.25390625" style="0" customWidth="1"/>
    <col min="25" max="25" width="6.75390625" style="0" customWidth="1"/>
    <col min="26" max="26" width="5.25390625" style="0" customWidth="1"/>
  </cols>
  <sheetData>
    <row r="1" spans="1:26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 ht="18.75" customHeight="1">
      <c r="A2" s="134" t="s">
        <v>447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"/>
    </row>
    <row r="3" spans="1:27" ht="92.25" customHeight="1">
      <c r="A3" s="6" t="s">
        <v>0</v>
      </c>
      <c r="B3" s="39" t="s">
        <v>1</v>
      </c>
      <c r="C3" s="7" t="s">
        <v>104</v>
      </c>
      <c r="D3" s="99" t="s">
        <v>10</v>
      </c>
      <c r="E3" s="5" t="s">
        <v>11</v>
      </c>
      <c r="F3" s="5" t="s">
        <v>12</v>
      </c>
      <c r="G3" s="5" t="s">
        <v>13</v>
      </c>
      <c r="H3" s="5" t="s">
        <v>105</v>
      </c>
      <c r="I3" s="5" t="s">
        <v>39</v>
      </c>
      <c r="J3" s="5" t="s">
        <v>42</v>
      </c>
      <c r="K3" s="5" t="s">
        <v>48</v>
      </c>
      <c r="L3" s="5" t="s">
        <v>52</v>
      </c>
      <c r="M3" s="5" t="s">
        <v>54</v>
      </c>
      <c r="N3" s="5" t="s">
        <v>106</v>
      </c>
      <c r="O3" s="96" t="s">
        <v>107</v>
      </c>
      <c r="P3" s="5" t="s">
        <v>17</v>
      </c>
      <c r="Q3" s="96" t="s">
        <v>47</v>
      </c>
      <c r="R3" s="96" t="s">
        <v>108</v>
      </c>
      <c r="S3" s="96" t="s">
        <v>112</v>
      </c>
      <c r="T3" s="96" t="s">
        <v>113</v>
      </c>
      <c r="U3" s="96" t="s">
        <v>93</v>
      </c>
      <c r="V3" s="7" t="s">
        <v>8</v>
      </c>
      <c r="W3" s="7" t="s">
        <v>7</v>
      </c>
      <c r="X3" s="5" t="s">
        <v>4</v>
      </c>
      <c r="Y3" s="12" t="s">
        <v>3</v>
      </c>
      <c r="Z3" s="5" t="s">
        <v>2</v>
      </c>
      <c r="AA3" s="2"/>
    </row>
    <row r="4" spans="1:27" ht="12.75" customHeight="1">
      <c r="A4" s="37">
        <v>1</v>
      </c>
      <c r="B4" s="121" t="s">
        <v>342</v>
      </c>
      <c r="C4" s="30"/>
      <c r="D4" s="30">
        <v>4</v>
      </c>
      <c r="E4" s="63">
        <v>4</v>
      </c>
      <c r="F4" s="63">
        <v>4</v>
      </c>
      <c r="G4" s="64">
        <v>3</v>
      </c>
      <c r="H4" s="64"/>
      <c r="I4" s="64">
        <v>4</v>
      </c>
      <c r="J4" s="64"/>
      <c r="K4" s="64"/>
      <c r="L4" s="64"/>
      <c r="M4" s="64"/>
      <c r="N4" s="64">
        <v>4</v>
      </c>
      <c r="O4" s="64"/>
      <c r="P4" s="64"/>
      <c r="Q4" s="64">
        <v>5</v>
      </c>
      <c r="R4" s="64"/>
      <c r="S4" s="64"/>
      <c r="T4" s="64"/>
      <c r="U4" s="64"/>
      <c r="V4" s="63"/>
      <c r="W4" s="63">
        <v>0</v>
      </c>
      <c r="X4" s="64">
        <v>0</v>
      </c>
      <c r="Y4" s="65">
        <v>0</v>
      </c>
      <c r="Z4" s="64">
        <f aca="true" t="shared" si="0" ref="Z4:Z10">X4-Y4</f>
        <v>0</v>
      </c>
      <c r="AA4" s="61"/>
    </row>
    <row r="5" spans="1:27" ht="12.75" customHeight="1">
      <c r="A5" s="37">
        <v>2</v>
      </c>
      <c r="B5" s="121" t="s">
        <v>343</v>
      </c>
      <c r="C5" s="30"/>
      <c r="D5" s="30">
        <v>3</v>
      </c>
      <c r="E5" s="63">
        <v>2</v>
      </c>
      <c r="F5" s="63">
        <v>5</v>
      </c>
      <c r="G5" s="64">
        <v>2</v>
      </c>
      <c r="H5" s="64"/>
      <c r="I5" s="64">
        <v>4</v>
      </c>
      <c r="J5" s="64"/>
      <c r="K5" s="64"/>
      <c r="L5" s="64"/>
      <c r="M5" s="64"/>
      <c r="N5" s="64">
        <v>2</v>
      </c>
      <c r="O5" s="64"/>
      <c r="P5" s="64"/>
      <c r="Q5" s="64">
        <v>4</v>
      </c>
      <c r="R5" s="64"/>
      <c r="S5" s="64"/>
      <c r="T5" s="64"/>
      <c r="U5" s="64"/>
      <c r="V5" s="63"/>
      <c r="W5" s="63">
        <v>3</v>
      </c>
      <c r="X5" s="64">
        <v>20</v>
      </c>
      <c r="Y5" s="65">
        <v>2</v>
      </c>
      <c r="Z5" s="64">
        <f t="shared" si="0"/>
        <v>18</v>
      </c>
      <c r="AA5" s="61"/>
    </row>
    <row r="6" spans="1:27" ht="12.75" customHeight="1">
      <c r="A6" s="37">
        <v>3</v>
      </c>
      <c r="B6" s="121" t="s">
        <v>344</v>
      </c>
      <c r="C6" s="30"/>
      <c r="D6" s="30">
        <v>3</v>
      </c>
      <c r="E6" s="63" t="s">
        <v>188</v>
      </c>
      <c r="F6" s="63">
        <v>4</v>
      </c>
      <c r="G6" s="64">
        <v>2</v>
      </c>
      <c r="H6" s="64"/>
      <c r="I6" s="64">
        <v>3</v>
      </c>
      <c r="J6" s="64"/>
      <c r="K6" s="64"/>
      <c r="L6" s="64"/>
      <c r="M6" s="64"/>
      <c r="N6" s="64">
        <v>4</v>
      </c>
      <c r="O6" s="64"/>
      <c r="P6" s="64"/>
      <c r="Q6" s="64">
        <v>3</v>
      </c>
      <c r="R6" s="64"/>
      <c r="S6" s="64"/>
      <c r="T6" s="64"/>
      <c r="U6" s="64"/>
      <c r="V6" s="63"/>
      <c r="W6" s="63">
        <v>2</v>
      </c>
      <c r="X6" s="64">
        <v>48</v>
      </c>
      <c r="Y6" s="65">
        <v>36</v>
      </c>
      <c r="Z6" s="64">
        <f t="shared" si="0"/>
        <v>12</v>
      </c>
      <c r="AA6" s="61"/>
    </row>
    <row r="7" spans="1:27" ht="12.75" customHeight="1">
      <c r="A7" s="37">
        <v>4</v>
      </c>
      <c r="B7" s="121" t="s">
        <v>345</v>
      </c>
      <c r="C7" s="30"/>
      <c r="D7" s="30">
        <v>3</v>
      </c>
      <c r="E7" s="63">
        <v>3</v>
      </c>
      <c r="F7" s="63">
        <v>3</v>
      </c>
      <c r="G7" s="64">
        <v>3</v>
      </c>
      <c r="H7" s="64"/>
      <c r="I7" s="64">
        <v>3</v>
      </c>
      <c r="J7" s="64"/>
      <c r="K7" s="64"/>
      <c r="L7" s="64"/>
      <c r="M7" s="64"/>
      <c r="N7" s="64">
        <v>2</v>
      </c>
      <c r="O7" s="64"/>
      <c r="P7" s="64"/>
      <c r="Q7" s="64">
        <v>4</v>
      </c>
      <c r="R7" s="64"/>
      <c r="S7" s="64"/>
      <c r="T7" s="64"/>
      <c r="U7" s="64"/>
      <c r="V7" s="63"/>
      <c r="W7" s="63">
        <v>1</v>
      </c>
      <c r="X7" s="64">
        <v>16</v>
      </c>
      <c r="Y7" s="65">
        <v>0</v>
      </c>
      <c r="Z7" s="64">
        <f t="shared" si="0"/>
        <v>16</v>
      </c>
      <c r="AA7" s="61"/>
    </row>
    <row r="8" spans="1:27" ht="12.75" customHeight="1">
      <c r="A8" s="37">
        <v>5</v>
      </c>
      <c r="B8" s="121" t="s">
        <v>346</v>
      </c>
      <c r="C8" s="30"/>
      <c r="D8" s="30">
        <v>4</v>
      </c>
      <c r="E8" s="63">
        <v>4</v>
      </c>
      <c r="F8" s="63" t="s">
        <v>188</v>
      </c>
      <c r="G8" s="64">
        <v>3</v>
      </c>
      <c r="H8" s="64"/>
      <c r="I8" s="64">
        <v>4</v>
      </c>
      <c r="J8" s="64"/>
      <c r="K8" s="64"/>
      <c r="L8" s="64"/>
      <c r="M8" s="64"/>
      <c r="N8" s="64">
        <v>4</v>
      </c>
      <c r="O8" s="64"/>
      <c r="P8" s="64"/>
      <c r="Q8" s="64">
        <v>4</v>
      </c>
      <c r="R8" s="64"/>
      <c r="S8" s="64"/>
      <c r="T8" s="64"/>
      <c r="U8" s="64"/>
      <c r="V8" s="63"/>
      <c r="W8" s="63">
        <v>1</v>
      </c>
      <c r="X8" s="64">
        <v>2</v>
      </c>
      <c r="Y8" s="65">
        <v>2</v>
      </c>
      <c r="Z8" s="64">
        <f t="shared" si="0"/>
        <v>0</v>
      </c>
      <c r="AA8" s="61"/>
    </row>
    <row r="9" spans="1:27" ht="12.75" customHeight="1">
      <c r="A9" s="37">
        <v>6</v>
      </c>
      <c r="B9" s="121" t="s">
        <v>347</v>
      </c>
      <c r="C9" s="62"/>
      <c r="D9" s="62">
        <v>2</v>
      </c>
      <c r="E9" s="63" t="s">
        <v>188</v>
      </c>
      <c r="F9" s="63" t="s">
        <v>188</v>
      </c>
      <c r="G9" s="64" t="s">
        <v>188</v>
      </c>
      <c r="H9" s="64"/>
      <c r="I9" s="64" t="s">
        <v>188</v>
      </c>
      <c r="J9" s="64"/>
      <c r="K9" s="64"/>
      <c r="L9" s="64"/>
      <c r="M9" s="64"/>
      <c r="N9" s="64">
        <v>2</v>
      </c>
      <c r="O9" s="64"/>
      <c r="P9" s="64"/>
      <c r="Q9" s="64" t="s">
        <v>188</v>
      </c>
      <c r="R9" s="64"/>
      <c r="S9" s="64"/>
      <c r="T9" s="64"/>
      <c r="U9" s="64"/>
      <c r="V9" s="63"/>
      <c r="W9" s="63">
        <v>7</v>
      </c>
      <c r="X9" s="64">
        <v>88</v>
      </c>
      <c r="Y9" s="65">
        <v>2</v>
      </c>
      <c r="Z9" s="64">
        <f t="shared" si="0"/>
        <v>86</v>
      </c>
      <c r="AA9" s="61"/>
    </row>
    <row r="10" spans="1:27" ht="12.75" customHeight="1">
      <c r="A10" s="37">
        <v>7</v>
      </c>
      <c r="B10" s="50"/>
      <c r="C10" s="62"/>
      <c r="D10" s="62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3"/>
      <c r="W10" s="63"/>
      <c r="X10" s="64"/>
      <c r="Y10" s="65"/>
      <c r="Z10" s="64">
        <f t="shared" si="0"/>
        <v>0</v>
      </c>
      <c r="AA10" s="61"/>
    </row>
    <row r="11" spans="1:27" ht="12.75" customHeight="1">
      <c r="A11" s="37"/>
      <c r="B11" s="58" t="s">
        <v>49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>
        <f>SUM(W4:W10)</f>
        <v>14</v>
      </c>
      <c r="X11" s="4">
        <f>SUM(X4:X10)</f>
        <v>174</v>
      </c>
      <c r="Y11" s="13">
        <f>SUM(Y4:Y10)</f>
        <v>42</v>
      </c>
      <c r="Z11" s="4">
        <f>SUM(Z4:Z10)</f>
        <v>132</v>
      </c>
      <c r="AA11" s="2"/>
    </row>
    <row r="12" spans="1:24" s="2" customFormat="1" ht="15" customHeight="1">
      <c r="A12" s="138" t="s">
        <v>448</v>
      </c>
      <c r="B12" s="138"/>
      <c r="C12" s="138"/>
      <c r="D12" s="138" t="s">
        <v>449</v>
      </c>
      <c r="E12" s="138"/>
      <c r="F12" s="138"/>
      <c r="G12" s="138"/>
      <c r="H12" s="138"/>
      <c r="I12" s="138"/>
      <c r="J12" s="29" t="s">
        <v>426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 t="s">
        <v>450</v>
      </c>
      <c r="X12" s="46"/>
    </row>
    <row r="13" spans="1:21" s="2" customFormat="1" ht="15.75" customHeight="1">
      <c r="A13" s="2" t="s">
        <v>50</v>
      </c>
      <c r="B13" s="9"/>
      <c r="H13" s="133" t="s">
        <v>451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9"/>
      <c r="S13" s="9"/>
      <c r="T13" s="9"/>
      <c r="U13" s="9"/>
    </row>
    <row r="14" spans="1:22" s="2" customFormat="1" ht="17.25" customHeight="1">
      <c r="A14" s="133" t="s">
        <v>5</v>
      </c>
      <c r="B14" s="133"/>
      <c r="C14" s="137" t="s">
        <v>259</v>
      </c>
      <c r="D14" s="137"/>
      <c r="E14" s="137"/>
      <c r="F14" s="137"/>
      <c r="G14" s="137"/>
      <c r="H14" s="137"/>
      <c r="I14" s="137"/>
      <c r="J14" s="137"/>
      <c r="K14" s="137"/>
      <c r="L14" s="11"/>
      <c r="M14" s="11"/>
      <c r="N14" s="11"/>
      <c r="O14" s="14" t="s">
        <v>63</v>
      </c>
      <c r="P14" s="14"/>
      <c r="Q14" s="14"/>
      <c r="R14" s="14"/>
      <c r="S14" s="14"/>
      <c r="T14" s="14"/>
      <c r="U14" s="14"/>
      <c r="V14" s="14"/>
    </row>
    <row r="15" s="2" customFormat="1" ht="15" customHeight="1"/>
    <row r="17" ht="15">
      <c r="B17" s="44"/>
    </row>
    <row r="18" ht="15">
      <c r="B18" s="44"/>
    </row>
    <row r="19" ht="15">
      <c r="B19" s="45"/>
    </row>
    <row r="20" ht="15">
      <c r="B20" s="44"/>
    </row>
    <row r="21" ht="15">
      <c r="B21" s="44"/>
    </row>
    <row r="22" ht="15">
      <c r="B22" s="45"/>
    </row>
    <row r="23" ht="15">
      <c r="B23" s="44"/>
    </row>
    <row r="24" ht="15">
      <c r="B24" s="44"/>
    </row>
    <row r="25" ht="15">
      <c r="B25" s="44"/>
    </row>
  </sheetData>
  <sheetProtection/>
  <mergeCells count="7">
    <mergeCell ref="A1:Z1"/>
    <mergeCell ref="A2:Z2"/>
    <mergeCell ref="A12:C12"/>
    <mergeCell ref="D12:I12"/>
    <mergeCell ref="H13:Q13"/>
    <mergeCell ref="A14:B14"/>
    <mergeCell ref="C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B4" sqref="B4:B9"/>
    </sheetView>
  </sheetViews>
  <sheetFormatPr defaultColWidth="9.00390625" defaultRowHeight="12.75"/>
  <cols>
    <col min="1" max="1" width="3.875" style="0" customWidth="1"/>
    <col min="2" max="2" width="35.125" style="0" customWidth="1"/>
    <col min="3" max="4" width="4.75390625" style="0" customWidth="1"/>
    <col min="5" max="6" width="4.625" style="0" customWidth="1"/>
    <col min="7" max="7" width="4.25390625" style="0" customWidth="1"/>
    <col min="8" max="8" width="4.125" style="0" customWidth="1"/>
    <col min="9" max="14" width="4.25390625" style="0" customWidth="1"/>
    <col min="15" max="15" width="3.75390625" style="0" customWidth="1"/>
    <col min="16" max="21" width="3.875" style="0" customWidth="1"/>
    <col min="22" max="22" width="4.75390625" style="0" customWidth="1"/>
    <col min="23" max="23" width="5.75390625" style="0" customWidth="1"/>
    <col min="24" max="24" width="6.25390625" style="0" customWidth="1"/>
    <col min="25" max="25" width="6.75390625" style="0" customWidth="1"/>
    <col min="26" max="26" width="5.25390625" style="0" customWidth="1"/>
  </cols>
  <sheetData>
    <row r="1" spans="1:26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 ht="18.75" customHeight="1">
      <c r="A2" s="134" t="s">
        <v>522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2"/>
    </row>
    <row r="3" spans="1:27" ht="92.25" customHeight="1">
      <c r="A3" s="6" t="s">
        <v>0</v>
      </c>
      <c r="B3" s="39" t="s">
        <v>1</v>
      </c>
      <c r="C3" s="7" t="s">
        <v>104</v>
      </c>
      <c r="D3" s="99" t="s">
        <v>10</v>
      </c>
      <c r="E3" s="5" t="s">
        <v>11</v>
      </c>
      <c r="F3" s="5" t="s">
        <v>12</v>
      </c>
      <c r="G3" s="5" t="s">
        <v>13</v>
      </c>
      <c r="H3" s="5" t="s">
        <v>105</v>
      </c>
      <c r="I3" s="5" t="s">
        <v>39</v>
      </c>
      <c r="J3" s="5" t="s">
        <v>42</v>
      </c>
      <c r="K3" s="5" t="s">
        <v>48</v>
      </c>
      <c r="L3" s="5" t="s">
        <v>52</v>
      </c>
      <c r="M3" s="5" t="s">
        <v>54</v>
      </c>
      <c r="N3" s="5" t="s">
        <v>106</v>
      </c>
      <c r="O3" s="96" t="s">
        <v>107</v>
      </c>
      <c r="P3" s="5" t="s">
        <v>17</v>
      </c>
      <c r="Q3" s="96" t="s">
        <v>47</v>
      </c>
      <c r="R3" s="96" t="s">
        <v>108</v>
      </c>
      <c r="S3" s="96" t="s">
        <v>112</v>
      </c>
      <c r="T3" s="96" t="s">
        <v>113</v>
      </c>
      <c r="U3" s="96" t="s">
        <v>93</v>
      </c>
      <c r="V3" s="7" t="s">
        <v>8</v>
      </c>
      <c r="W3" s="7" t="s">
        <v>7</v>
      </c>
      <c r="X3" s="5" t="s">
        <v>4</v>
      </c>
      <c r="Y3" s="12" t="s">
        <v>3</v>
      </c>
      <c r="Z3" s="5" t="s">
        <v>2</v>
      </c>
      <c r="AA3" s="2"/>
    </row>
    <row r="4" spans="1:27" ht="12.75" customHeight="1">
      <c r="A4" s="37">
        <v>1</v>
      </c>
      <c r="B4" s="121" t="s">
        <v>342</v>
      </c>
      <c r="C4" s="30"/>
      <c r="D4" s="30">
        <v>4</v>
      </c>
      <c r="E4" s="63">
        <v>4</v>
      </c>
      <c r="F4" s="63"/>
      <c r="G4" s="64">
        <v>3</v>
      </c>
      <c r="H4" s="64"/>
      <c r="I4" s="64">
        <v>4</v>
      </c>
      <c r="J4" s="64">
        <v>4</v>
      </c>
      <c r="K4" s="64"/>
      <c r="L4" s="64"/>
      <c r="M4" s="64"/>
      <c r="N4" s="64">
        <v>4</v>
      </c>
      <c r="O4" s="64"/>
      <c r="P4" s="64">
        <v>4</v>
      </c>
      <c r="Q4" s="64">
        <v>5</v>
      </c>
      <c r="R4" s="64"/>
      <c r="S4" s="64"/>
      <c r="T4" s="64"/>
      <c r="U4" s="64"/>
      <c r="V4" s="63"/>
      <c r="W4" s="63">
        <v>0</v>
      </c>
      <c r="X4" s="64">
        <v>0</v>
      </c>
      <c r="Y4" s="65">
        <v>0</v>
      </c>
      <c r="Z4" s="64">
        <f aca="true" t="shared" si="0" ref="Z4:Z10">X4-Y4</f>
        <v>0</v>
      </c>
      <c r="AA4" s="61"/>
    </row>
    <row r="5" spans="1:27" ht="12.75" customHeight="1">
      <c r="A5" s="37">
        <v>2</v>
      </c>
      <c r="B5" s="121" t="s">
        <v>343</v>
      </c>
      <c r="C5" s="30"/>
      <c r="D5" s="30">
        <v>3</v>
      </c>
      <c r="E5" s="63">
        <v>3</v>
      </c>
      <c r="F5" s="63"/>
      <c r="G5" s="64">
        <v>2</v>
      </c>
      <c r="H5" s="64"/>
      <c r="I5" s="64">
        <v>3</v>
      </c>
      <c r="J5" s="64">
        <v>4</v>
      </c>
      <c r="K5" s="64"/>
      <c r="L5" s="64"/>
      <c r="M5" s="64"/>
      <c r="N5" s="64">
        <v>3</v>
      </c>
      <c r="O5" s="64"/>
      <c r="P5" s="64">
        <v>2</v>
      </c>
      <c r="Q5" s="64">
        <v>4</v>
      </c>
      <c r="R5" s="64"/>
      <c r="S5" s="64"/>
      <c r="T5" s="64"/>
      <c r="U5" s="64"/>
      <c r="V5" s="63"/>
      <c r="W5" s="63">
        <v>2</v>
      </c>
      <c r="X5" s="64">
        <v>14</v>
      </c>
      <c r="Y5" s="65">
        <v>0</v>
      </c>
      <c r="Z5" s="64">
        <f t="shared" si="0"/>
        <v>14</v>
      </c>
      <c r="AA5" s="61"/>
    </row>
    <row r="6" spans="1:27" ht="12.75" customHeight="1">
      <c r="A6" s="37">
        <v>3</v>
      </c>
      <c r="B6" s="121" t="s">
        <v>344</v>
      </c>
      <c r="C6" s="30"/>
      <c r="D6" s="30" t="s">
        <v>188</v>
      </c>
      <c r="E6" s="63" t="s">
        <v>188</v>
      </c>
      <c r="F6" s="63"/>
      <c r="G6" s="64" t="s">
        <v>188</v>
      </c>
      <c r="H6" s="64"/>
      <c r="I6" s="64" t="s">
        <v>188</v>
      </c>
      <c r="J6" s="64" t="s">
        <v>188</v>
      </c>
      <c r="K6" s="64"/>
      <c r="L6" s="64"/>
      <c r="M6" s="64"/>
      <c r="N6" s="64" t="s">
        <v>188</v>
      </c>
      <c r="O6" s="64"/>
      <c r="P6" s="64">
        <v>3</v>
      </c>
      <c r="Q6" s="64" t="s">
        <v>188</v>
      </c>
      <c r="R6" s="64"/>
      <c r="S6" s="64"/>
      <c r="T6" s="64"/>
      <c r="U6" s="64"/>
      <c r="V6" s="63"/>
      <c r="W6" s="63">
        <v>7</v>
      </c>
      <c r="X6" s="64">
        <v>64</v>
      </c>
      <c r="Y6" s="65">
        <v>64</v>
      </c>
      <c r="Z6" s="64">
        <f t="shared" si="0"/>
        <v>0</v>
      </c>
      <c r="AA6" s="61"/>
    </row>
    <row r="7" spans="1:27" ht="12.75" customHeight="1">
      <c r="A7" s="37">
        <v>4</v>
      </c>
      <c r="B7" s="121" t="s">
        <v>345</v>
      </c>
      <c r="C7" s="30"/>
      <c r="D7" s="30">
        <v>3</v>
      </c>
      <c r="E7" s="63">
        <v>3</v>
      </c>
      <c r="F7" s="63"/>
      <c r="G7" s="64">
        <v>2</v>
      </c>
      <c r="H7" s="64"/>
      <c r="I7" s="64">
        <v>3</v>
      </c>
      <c r="J7" s="64">
        <v>3</v>
      </c>
      <c r="K7" s="64"/>
      <c r="L7" s="64"/>
      <c r="M7" s="64"/>
      <c r="N7" s="64">
        <v>2</v>
      </c>
      <c r="O7" s="64"/>
      <c r="P7" s="64">
        <v>3</v>
      </c>
      <c r="Q7" s="64">
        <v>4</v>
      </c>
      <c r="R7" s="64"/>
      <c r="S7" s="64"/>
      <c r="T7" s="64"/>
      <c r="U7" s="64"/>
      <c r="V7" s="63"/>
      <c r="W7" s="63">
        <v>2</v>
      </c>
      <c r="X7" s="64">
        <v>8</v>
      </c>
      <c r="Y7" s="65">
        <v>0</v>
      </c>
      <c r="Z7" s="64">
        <f t="shared" si="0"/>
        <v>8</v>
      </c>
      <c r="AA7" s="61"/>
    </row>
    <row r="8" spans="1:27" ht="12.75" customHeight="1">
      <c r="A8" s="37">
        <v>5</v>
      </c>
      <c r="B8" s="121" t="s">
        <v>346</v>
      </c>
      <c r="C8" s="30"/>
      <c r="D8" s="30">
        <v>3</v>
      </c>
      <c r="E8" s="63">
        <v>4</v>
      </c>
      <c r="F8" s="63"/>
      <c r="G8" s="64">
        <v>3</v>
      </c>
      <c r="H8" s="64"/>
      <c r="I8" s="64">
        <v>4</v>
      </c>
      <c r="J8" s="64">
        <v>4</v>
      </c>
      <c r="K8" s="64"/>
      <c r="L8" s="64"/>
      <c r="M8" s="64"/>
      <c r="N8" s="64">
        <v>4</v>
      </c>
      <c r="O8" s="64"/>
      <c r="P8" s="64">
        <v>2</v>
      </c>
      <c r="Q8" s="64">
        <v>4</v>
      </c>
      <c r="R8" s="64"/>
      <c r="S8" s="64"/>
      <c r="T8" s="64"/>
      <c r="U8" s="64"/>
      <c r="V8" s="63"/>
      <c r="W8" s="63">
        <v>1</v>
      </c>
      <c r="X8" s="64">
        <v>2</v>
      </c>
      <c r="Y8" s="65">
        <v>0</v>
      </c>
      <c r="Z8" s="64">
        <f t="shared" si="0"/>
        <v>2</v>
      </c>
      <c r="AA8" s="61"/>
    </row>
    <row r="9" spans="1:27" ht="12.75" customHeight="1">
      <c r="A9" s="37">
        <v>6</v>
      </c>
      <c r="B9" s="121" t="s">
        <v>347</v>
      </c>
      <c r="C9" s="62"/>
      <c r="D9" s="62" t="s">
        <v>188</v>
      </c>
      <c r="E9" s="63" t="s">
        <v>188</v>
      </c>
      <c r="F9" s="63"/>
      <c r="G9" s="64" t="s">
        <v>188</v>
      </c>
      <c r="H9" s="64"/>
      <c r="I9" s="64" t="s">
        <v>188</v>
      </c>
      <c r="J9" s="64" t="s">
        <v>188</v>
      </c>
      <c r="K9" s="64"/>
      <c r="L9" s="64"/>
      <c r="M9" s="64"/>
      <c r="N9" s="64" t="s">
        <v>188</v>
      </c>
      <c r="O9" s="64"/>
      <c r="P9" s="64" t="s">
        <v>188</v>
      </c>
      <c r="Q9" s="64" t="s">
        <v>188</v>
      </c>
      <c r="R9" s="64"/>
      <c r="S9" s="64"/>
      <c r="T9" s="64"/>
      <c r="U9" s="64"/>
      <c r="V9" s="63"/>
      <c r="W9" s="63">
        <v>8</v>
      </c>
      <c r="X9" s="64">
        <v>84</v>
      </c>
      <c r="Y9" s="65">
        <v>0</v>
      </c>
      <c r="Z9" s="64">
        <f t="shared" si="0"/>
        <v>84</v>
      </c>
      <c r="AA9" s="61"/>
    </row>
    <row r="10" spans="1:27" ht="12.75" customHeight="1">
      <c r="A10" s="37">
        <v>7</v>
      </c>
      <c r="B10" s="50"/>
      <c r="C10" s="62"/>
      <c r="D10" s="62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3"/>
      <c r="W10" s="63"/>
      <c r="X10" s="64"/>
      <c r="Y10" s="65"/>
      <c r="Z10" s="64">
        <f t="shared" si="0"/>
        <v>0</v>
      </c>
      <c r="AA10" s="61"/>
    </row>
    <row r="11" spans="1:27" ht="12.75" customHeight="1">
      <c r="A11" s="37"/>
      <c r="B11" s="58" t="s">
        <v>49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>
        <f>SUM(W4:W10)</f>
        <v>20</v>
      </c>
      <c r="X11" s="4">
        <f>SUM(X4:X10)</f>
        <v>172</v>
      </c>
      <c r="Y11" s="13">
        <f>SUM(Y4:Y10)</f>
        <v>64</v>
      </c>
      <c r="Z11" s="4">
        <f>SUM(Z4:Z10)</f>
        <v>108</v>
      </c>
      <c r="AA11" s="2"/>
    </row>
    <row r="12" spans="1:24" s="2" customFormat="1" ht="15" customHeight="1">
      <c r="A12" s="138" t="s">
        <v>523</v>
      </c>
      <c r="B12" s="138"/>
      <c r="C12" s="138"/>
      <c r="D12" s="138" t="s">
        <v>524</v>
      </c>
      <c r="E12" s="138"/>
      <c r="F12" s="138"/>
      <c r="G12" s="138"/>
      <c r="H12" s="138"/>
      <c r="I12" s="138"/>
      <c r="J12" s="29" t="s">
        <v>426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 t="s">
        <v>525</v>
      </c>
      <c r="X12" s="46"/>
    </row>
    <row r="13" spans="1:21" s="2" customFormat="1" ht="15.75" customHeight="1">
      <c r="A13" s="2" t="s">
        <v>50</v>
      </c>
      <c r="B13" s="9"/>
      <c r="H13" s="133" t="s">
        <v>526</v>
      </c>
      <c r="I13" s="133"/>
      <c r="J13" s="133"/>
      <c r="K13" s="133"/>
      <c r="L13" s="133"/>
      <c r="M13" s="133"/>
      <c r="N13" s="133"/>
      <c r="O13" s="133"/>
      <c r="P13" s="133"/>
      <c r="Q13" s="133"/>
      <c r="R13" s="9"/>
      <c r="S13" s="9"/>
      <c r="T13" s="9"/>
      <c r="U13" s="9"/>
    </row>
    <row r="14" spans="1:22" s="2" customFormat="1" ht="17.25" customHeight="1">
      <c r="A14" s="133" t="s">
        <v>5</v>
      </c>
      <c r="B14" s="133"/>
      <c r="C14" s="137" t="s">
        <v>259</v>
      </c>
      <c r="D14" s="137"/>
      <c r="E14" s="137"/>
      <c r="F14" s="137"/>
      <c r="G14" s="137"/>
      <c r="H14" s="137"/>
      <c r="I14" s="137"/>
      <c r="J14" s="137"/>
      <c r="K14" s="137"/>
      <c r="L14" s="11"/>
      <c r="M14" s="11"/>
      <c r="N14" s="11"/>
      <c r="O14" s="14" t="s">
        <v>63</v>
      </c>
      <c r="P14" s="14"/>
      <c r="Q14" s="14"/>
      <c r="R14" s="14"/>
      <c r="S14" s="14"/>
      <c r="T14" s="14"/>
      <c r="U14" s="14"/>
      <c r="V14" s="14"/>
    </row>
    <row r="15" s="2" customFormat="1" ht="15" customHeight="1"/>
    <row r="17" ht="15">
      <c r="B17" s="44"/>
    </row>
    <row r="18" ht="15">
      <c r="B18" s="44"/>
    </row>
    <row r="19" ht="15">
      <c r="B19" s="45"/>
    </row>
    <row r="20" ht="15">
      <c r="B20" s="44"/>
    </row>
    <row r="21" ht="15">
      <c r="B21" s="44"/>
    </row>
    <row r="22" ht="15">
      <c r="B22" s="45"/>
    </row>
    <row r="23" ht="15">
      <c r="B23" s="44"/>
    </row>
    <row r="24" ht="15">
      <c r="B24" s="44"/>
    </row>
    <row r="25" ht="15">
      <c r="B25" s="44"/>
    </row>
  </sheetData>
  <sheetProtection/>
  <mergeCells count="7">
    <mergeCell ref="A1:Z1"/>
    <mergeCell ref="A2:Z2"/>
    <mergeCell ref="A12:C12"/>
    <mergeCell ref="D12:I12"/>
    <mergeCell ref="H13:Q13"/>
    <mergeCell ref="A14:B14"/>
    <mergeCell ref="C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3"/>
  <sheetViews>
    <sheetView zoomScalePageLayoutView="0" workbookViewId="0" topLeftCell="A1">
      <selection activeCell="B4" sqref="B4:B14"/>
    </sheetView>
  </sheetViews>
  <sheetFormatPr defaultColWidth="9.00390625" defaultRowHeight="12.75"/>
  <cols>
    <col min="1" max="1" width="3.875" style="0" customWidth="1"/>
    <col min="2" max="2" width="25.75390625" style="0" customWidth="1"/>
    <col min="3" max="3" width="5.00390625" style="21" customWidth="1"/>
    <col min="4" max="4" width="5.375" style="0" customWidth="1"/>
    <col min="5" max="6" width="4.375" style="0" customWidth="1"/>
    <col min="7" max="18" width="4.25390625" style="0" customWidth="1"/>
    <col min="19" max="19" width="4.125" style="0" customWidth="1"/>
    <col min="20" max="22" width="4.25390625" style="0" customWidth="1"/>
    <col min="23" max="23" width="4.7539062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"/>
    </row>
    <row r="3" spans="1:28" ht="88.5" customHeight="1">
      <c r="A3" s="6" t="s">
        <v>0</v>
      </c>
      <c r="B3" s="93" t="s">
        <v>1</v>
      </c>
      <c r="C3" s="100" t="s">
        <v>104</v>
      </c>
      <c r="D3" s="100" t="s">
        <v>10</v>
      </c>
      <c r="E3" s="101" t="s">
        <v>11</v>
      </c>
      <c r="F3" s="101" t="s">
        <v>12</v>
      </c>
      <c r="G3" s="101" t="s">
        <v>13</v>
      </c>
      <c r="H3" s="102" t="s">
        <v>15</v>
      </c>
      <c r="I3" s="103" t="s">
        <v>127</v>
      </c>
      <c r="J3" s="103" t="s">
        <v>41</v>
      </c>
      <c r="K3" s="103" t="s">
        <v>85</v>
      </c>
      <c r="L3" s="101" t="s">
        <v>45</v>
      </c>
      <c r="M3" s="102" t="s">
        <v>42</v>
      </c>
      <c r="N3" s="102" t="s">
        <v>52</v>
      </c>
      <c r="O3" s="103" t="s">
        <v>128</v>
      </c>
      <c r="P3" s="101" t="s">
        <v>39</v>
      </c>
      <c r="Q3" s="102" t="s">
        <v>129</v>
      </c>
      <c r="R3" s="101" t="s">
        <v>130</v>
      </c>
      <c r="S3" s="101" t="s">
        <v>131</v>
      </c>
      <c r="T3" s="101" t="s">
        <v>132</v>
      </c>
      <c r="U3" s="104" t="s">
        <v>112</v>
      </c>
      <c r="V3" s="104" t="s">
        <v>113</v>
      </c>
      <c r="W3" s="7" t="s">
        <v>8</v>
      </c>
      <c r="X3" s="7" t="s">
        <v>7</v>
      </c>
      <c r="Y3" s="5" t="s">
        <v>4</v>
      </c>
      <c r="Z3" s="5" t="s">
        <v>3</v>
      </c>
      <c r="AA3" s="5" t="s">
        <v>2</v>
      </c>
      <c r="AB3" s="2"/>
    </row>
    <row r="4" spans="1:28" ht="15.75" customHeight="1">
      <c r="A4" s="20">
        <v>1</v>
      </c>
      <c r="B4" s="120" t="s">
        <v>348</v>
      </c>
      <c r="C4" s="64"/>
      <c r="D4" s="64">
        <v>3</v>
      </c>
      <c r="E4" s="64"/>
      <c r="F4" s="64">
        <v>5</v>
      </c>
      <c r="G4" s="64">
        <v>2</v>
      </c>
      <c r="H4" s="64"/>
      <c r="I4" s="64">
        <v>4</v>
      </c>
      <c r="J4" s="64">
        <v>4</v>
      </c>
      <c r="K4" s="64"/>
      <c r="L4" s="64"/>
      <c r="M4" s="64"/>
      <c r="N4" s="64"/>
      <c r="O4" s="64">
        <v>3</v>
      </c>
      <c r="P4" s="64"/>
      <c r="Q4" s="64"/>
      <c r="R4" s="64"/>
      <c r="S4" s="64"/>
      <c r="T4" s="64"/>
      <c r="U4" s="64"/>
      <c r="V4" s="64"/>
      <c r="W4" s="63"/>
      <c r="X4" s="63">
        <v>1</v>
      </c>
      <c r="Y4" s="64">
        <v>4</v>
      </c>
      <c r="Z4" s="64">
        <v>0</v>
      </c>
      <c r="AA4" s="64">
        <f>Y4-Z4</f>
        <v>4</v>
      </c>
      <c r="AB4" s="2"/>
    </row>
    <row r="5" spans="1:28" ht="15.75" customHeight="1">
      <c r="A5" s="20">
        <v>2</v>
      </c>
      <c r="B5" s="120" t="s">
        <v>349</v>
      </c>
      <c r="C5" s="64"/>
      <c r="D5" s="64">
        <v>4</v>
      </c>
      <c r="E5" s="64"/>
      <c r="F5" s="64">
        <v>4</v>
      </c>
      <c r="G5" s="64">
        <v>4</v>
      </c>
      <c r="H5" s="64"/>
      <c r="I5" s="64">
        <v>5</v>
      </c>
      <c r="J5" s="64">
        <v>4</v>
      </c>
      <c r="K5" s="64"/>
      <c r="L5" s="64"/>
      <c r="M5" s="64"/>
      <c r="N5" s="64"/>
      <c r="O5" s="64">
        <v>5</v>
      </c>
      <c r="P5" s="64"/>
      <c r="Q5" s="64"/>
      <c r="R5" s="64"/>
      <c r="S5" s="64"/>
      <c r="T5" s="64"/>
      <c r="U5" s="64"/>
      <c r="V5" s="64"/>
      <c r="W5" s="63"/>
      <c r="X5" s="63">
        <v>0</v>
      </c>
      <c r="Y5" s="64">
        <v>0</v>
      </c>
      <c r="Z5" s="64">
        <v>0</v>
      </c>
      <c r="AA5" s="64">
        <f aca="true" t="shared" si="0" ref="AA5:AA15">Y5-Z5</f>
        <v>0</v>
      </c>
      <c r="AB5" s="2"/>
    </row>
    <row r="6" spans="1:28" ht="15.75" customHeight="1">
      <c r="A6" s="20">
        <v>3</v>
      </c>
      <c r="B6" s="120" t="s">
        <v>350</v>
      </c>
      <c r="C6" s="64"/>
      <c r="D6" s="64">
        <v>4</v>
      </c>
      <c r="E6" s="64"/>
      <c r="F6" s="64">
        <v>4</v>
      </c>
      <c r="G6" s="64">
        <v>4</v>
      </c>
      <c r="H6" s="64"/>
      <c r="I6" s="64">
        <v>5</v>
      </c>
      <c r="J6" s="64">
        <v>5</v>
      </c>
      <c r="K6" s="64"/>
      <c r="L6" s="64"/>
      <c r="M6" s="64"/>
      <c r="N6" s="64"/>
      <c r="O6" s="64">
        <v>5</v>
      </c>
      <c r="P6" s="64"/>
      <c r="Q6" s="64"/>
      <c r="R6" s="64"/>
      <c r="S6" s="64"/>
      <c r="T6" s="64"/>
      <c r="U6" s="64"/>
      <c r="V6" s="64"/>
      <c r="W6" s="63"/>
      <c r="X6" s="63">
        <v>0</v>
      </c>
      <c r="Y6" s="64">
        <v>0</v>
      </c>
      <c r="Z6" s="64">
        <v>0</v>
      </c>
      <c r="AA6" s="64">
        <f t="shared" si="0"/>
        <v>0</v>
      </c>
      <c r="AB6" s="2"/>
    </row>
    <row r="7" spans="1:28" ht="15.75" customHeight="1">
      <c r="A7" s="20">
        <v>4</v>
      </c>
      <c r="B7" s="120" t="s">
        <v>351</v>
      </c>
      <c r="C7" s="105"/>
      <c r="D7" s="105">
        <v>5</v>
      </c>
      <c r="E7" s="64"/>
      <c r="F7" s="64">
        <v>4</v>
      </c>
      <c r="G7" s="64">
        <v>3</v>
      </c>
      <c r="H7" s="64"/>
      <c r="I7" s="64">
        <v>5</v>
      </c>
      <c r="J7" s="64">
        <v>3</v>
      </c>
      <c r="K7" s="64"/>
      <c r="L7" s="64"/>
      <c r="M7" s="64"/>
      <c r="N7" s="64"/>
      <c r="O7" s="64">
        <v>5</v>
      </c>
      <c r="P7" s="64"/>
      <c r="Q7" s="64"/>
      <c r="R7" s="64"/>
      <c r="S7" s="64"/>
      <c r="T7" s="64"/>
      <c r="U7" s="64"/>
      <c r="V7" s="64"/>
      <c r="W7" s="63"/>
      <c r="X7" s="64">
        <v>0</v>
      </c>
      <c r="Y7" s="64">
        <v>10</v>
      </c>
      <c r="Z7" s="64">
        <v>0</v>
      </c>
      <c r="AA7" s="64">
        <f t="shared" si="0"/>
        <v>10</v>
      </c>
      <c r="AB7" s="2"/>
    </row>
    <row r="8" spans="1:28" ht="15.75" customHeight="1">
      <c r="A8" s="20">
        <v>5</v>
      </c>
      <c r="B8" s="120" t="s">
        <v>352</v>
      </c>
      <c r="C8" s="105"/>
      <c r="D8" s="105">
        <v>4</v>
      </c>
      <c r="E8" s="64"/>
      <c r="F8" s="64">
        <v>5</v>
      </c>
      <c r="G8" s="64">
        <v>4</v>
      </c>
      <c r="H8" s="64"/>
      <c r="I8" s="64">
        <v>5</v>
      </c>
      <c r="J8" s="64">
        <v>5</v>
      </c>
      <c r="K8" s="64"/>
      <c r="L8" s="64"/>
      <c r="M8" s="64"/>
      <c r="N8" s="64"/>
      <c r="O8" s="64">
        <v>5</v>
      </c>
      <c r="P8" s="64"/>
      <c r="Q8" s="64"/>
      <c r="R8" s="64"/>
      <c r="S8" s="64"/>
      <c r="T8" s="64"/>
      <c r="U8" s="64"/>
      <c r="V8" s="64"/>
      <c r="W8" s="63"/>
      <c r="X8" s="64">
        <v>0</v>
      </c>
      <c r="Y8" s="64">
        <v>0</v>
      </c>
      <c r="Z8" s="64">
        <v>0</v>
      </c>
      <c r="AA8" s="64">
        <f t="shared" si="0"/>
        <v>0</v>
      </c>
      <c r="AB8" s="2"/>
    </row>
    <row r="9" spans="1:28" ht="15.75" customHeight="1">
      <c r="A9" s="20">
        <v>6</v>
      </c>
      <c r="B9" s="120" t="s">
        <v>353</v>
      </c>
      <c r="C9" s="105"/>
      <c r="D9" s="105" t="s">
        <v>188</v>
      </c>
      <c r="E9" s="64"/>
      <c r="F9" s="64" t="s">
        <v>188</v>
      </c>
      <c r="G9" s="64">
        <v>2</v>
      </c>
      <c r="H9" s="64"/>
      <c r="I9" s="64">
        <v>3</v>
      </c>
      <c r="J9" s="64">
        <v>4</v>
      </c>
      <c r="K9" s="64"/>
      <c r="L9" s="64"/>
      <c r="M9" s="64"/>
      <c r="N9" s="64"/>
      <c r="O9" s="64">
        <v>4</v>
      </c>
      <c r="P9" s="64"/>
      <c r="Q9" s="64"/>
      <c r="R9" s="64"/>
      <c r="S9" s="64"/>
      <c r="T9" s="64"/>
      <c r="U9" s="64"/>
      <c r="V9" s="64"/>
      <c r="W9" s="63"/>
      <c r="X9" s="64">
        <v>3</v>
      </c>
      <c r="Y9" s="64">
        <v>44</v>
      </c>
      <c r="Z9" s="64">
        <v>44</v>
      </c>
      <c r="AA9" s="64">
        <f t="shared" si="0"/>
        <v>0</v>
      </c>
      <c r="AB9" s="2"/>
    </row>
    <row r="10" spans="1:28" ht="15.75" customHeight="1">
      <c r="A10" s="20">
        <v>7</v>
      </c>
      <c r="B10" s="124" t="s">
        <v>354</v>
      </c>
      <c r="C10" s="105"/>
      <c r="D10" s="105">
        <v>3</v>
      </c>
      <c r="E10" s="64"/>
      <c r="F10" s="64">
        <v>3</v>
      </c>
      <c r="G10" s="64">
        <v>2</v>
      </c>
      <c r="H10" s="64"/>
      <c r="I10" s="64">
        <v>3</v>
      </c>
      <c r="J10" s="64" t="s">
        <v>188</v>
      </c>
      <c r="K10" s="64"/>
      <c r="L10" s="64"/>
      <c r="M10" s="64"/>
      <c r="N10" s="64"/>
      <c r="O10" s="64">
        <v>4</v>
      </c>
      <c r="P10" s="64"/>
      <c r="Q10" s="64"/>
      <c r="R10" s="64"/>
      <c r="S10" s="64"/>
      <c r="T10" s="64"/>
      <c r="U10" s="64"/>
      <c r="V10" s="64"/>
      <c r="W10" s="63"/>
      <c r="X10" s="64">
        <v>2</v>
      </c>
      <c r="Y10" s="64">
        <v>8</v>
      </c>
      <c r="Z10" s="64">
        <v>0</v>
      </c>
      <c r="AA10" s="64">
        <f t="shared" si="0"/>
        <v>8</v>
      </c>
      <c r="AB10" s="2"/>
    </row>
    <row r="11" spans="1:28" ht="15.75" customHeight="1">
      <c r="A11" s="20">
        <v>8</v>
      </c>
      <c r="B11" s="124" t="s">
        <v>355</v>
      </c>
      <c r="C11" s="105"/>
      <c r="D11" s="105" t="s">
        <v>188</v>
      </c>
      <c r="E11" s="64"/>
      <c r="F11" s="64">
        <v>3</v>
      </c>
      <c r="G11" s="64">
        <v>3</v>
      </c>
      <c r="H11" s="64"/>
      <c r="I11" s="64">
        <v>4</v>
      </c>
      <c r="J11" s="64">
        <v>4</v>
      </c>
      <c r="K11" s="64"/>
      <c r="L11" s="64"/>
      <c r="M11" s="64"/>
      <c r="N11" s="64"/>
      <c r="O11" s="64">
        <v>5</v>
      </c>
      <c r="P11" s="64"/>
      <c r="Q11" s="64"/>
      <c r="R11" s="64"/>
      <c r="S11" s="64"/>
      <c r="T11" s="64"/>
      <c r="U11" s="64"/>
      <c r="V11" s="64"/>
      <c r="W11" s="63"/>
      <c r="X11" s="64">
        <v>1</v>
      </c>
      <c r="Y11" s="64">
        <v>4</v>
      </c>
      <c r="Z11" s="64">
        <v>0</v>
      </c>
      <c r="AA11" s="64">
        <f t="shared" si="0"/>
        <v>4</v>
      </c>
      <c r="AB11" s="2"/>
    </row>
    <row r="12" spans="1:28" ht="15.75" customHeight="1">
      <c r="A12" s="20">
        <v>9</v>
      </c>
      <c r="B12" s="124" t="s">
        <v>356</v>
      </c>
      <c r="C12" s="105"/>
      <c r="D12" s="105" t="s">
        <v>188</v>
      </c>
      <c r="E12" s="64"/>
      <c r="F12" s="64">
        <v>4</v>
      </c>
      <c r="G12" s="64">
        <v>3</v>
      </c>
      <c r="H12" s="64"/>
      <c r="I12" s="64">
        <v>3</v>
      </c>
      <c r="J12" s="64" t="s">
        <v>188</v>
      </c>
      <c r="K12" s="64"/>
      <c r="L12" s="64"/>
      <c r="M12" s="64"/>
      <c r="N12" s="64"/>
      <c r="O12" s="64">
        <v>4</v>
      </c>
      <c r="P12" s="64"/>
      <c r="Q12" s="64"/>
      <c r="R12" s="64"/>
      <c r="S12" s="64"/>
      <c r="T12" s="64"/>
      <c r="U12" s="64"/>
      <c r="V12" s="64"/>
      <c r="W12" s="63"/>
      <c r="X12" s="64">
        <v>2</v>
      </c>
      <c r="Y12" s="64">
        <v>20</v>
      </c>
      <c r="Z12" s="64">
        <v>0</v>
      </c>
      <c r="AA12" s="64">
        <f t="shared" si="0"/>
        <v>20</v>
      </c>
      <c r="AB12" s="2"/>
    </row>
    <row r="13" spans="1:28" ht="15.75" customHeight="1">
      <c r="A13" s="20">
        <v>10</v>
      </c>
      <c r="B13" s="125" t="s">
        <v>358</v>
      </c>
      <c r="C13" s="105"/>
      <c r="D13" s="105" t="s">
        <v>188</v>
      </c>
      <c r="E13" s="64"/>
      <c r="F13" s="64">
        <v>3</v>
      </c>
      <c r="G13" s="64">
        <v>3</v>
      </c>
      <c r="H13" s="64"/>
      <c r="I13" s="64">
        <v>4</v>
      </c>
      <c r="J13" s="64">
        <v>4</v>
      </c>
      <c r="K13" s="64"/>
      <c r="L13" s="64"/>
      <c r="M13" s="64"/>
      <c r="N13" s="64"/>
      <c r="O13" s="64">
        <v>2</v>
      </c>
      <c r="P13" s="64"/>
      <c r="Q13" s="64"/>
      <c r="R13" s="64"/>
      <c r="S13" s="64"/>
      <c r="T13" s="64"/>
      <c r="U13" s="64"/>
      <c r="V13" s="64"/>
      <c r="W13" s="63"/>
      <c r="X13" s="64">
        <v>2</v>
      </c>
      <c r="Y13" s="64">
        <v>32</v>
      </c>
      <c r="Z13" s="64">
        <v>0</v>
      </c>
      <c r="AA13" s="64">
        <f t="shared" si="0"/>
        <v>32</v>
      </c>
      <c r="AB13" s="2"/>
    </row>
    <row r="14" spans="1:28" ht="15.75" customHeight="1">
      <c r="A14" s="20">
        <v>11</v>
      </c>
      <c r="B14" s="121" t="s">
        <v>357</v>
      </c>
      <c r="C14" s="105"/>
      <c r="D14" s="105" t="s">
        <v>188</v>
      </c>
      <c r="E14" s="64"/>
      <c r="F14" s="64">
        <v>3</v>
      </c>
      <c r="G14" s="64">
        <v>3</v>
      </c>
      <c r="H14" s="64"/>
      <c r="I14" s="64">
        <v>5</v>
      </c>
      <c r="J14" s="64">
        <v>4</v>
      </c>
      <c r="K14" s="64"/>
      <c r="L14" s="64"/>
      <c r="M14" s="64"/>
      <c r="N14" s="64"/>
      <c r="O14" s="64">
        <v>3</v>
      </c>
      <c r="P14" s="64"/>
      <c r="Q14" s="64"/>
      <c r="R14" s="64"/>
      <c r="S14" s="64"/>
      <c r="T14" s="64"/>
      <c r="U14" s="64"/>
      <c r="V14" s="64"/>
      <c r="W14" s="63"/>
      <c r="X14" s="64">
        <v>1</v>
      </c>
      <c r="Y14" s="64">
        <v>16</v>
      </c>
      <c r="Z14" s="64">
        <v>16</v>
      </c>
      <c r="AA14" s="64">
        <f t="shared" si="0"/>
        <v>0</v>
      </c>
      <c r="AB14" s="2"/>
    </row>
    <row r="15" spans="1:28" ht="15.75" customHeight="1">
      <c r="A15" s="20"/>
      <c r="B15" s="42"/>
      <c r="C15" s="105"/>
      <c r="D15" s="105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3"/>
      <c r="X15" s="64"/>
      <c r="Y15" s="64"/>
      <c r="Z15" s="64"/>
      <c r="AA15" s="64">
        <f t="shared" si="0"/>
        <v>0</v>
      </c>
      <c r="AB15" s="2"/>
    </row>
    <row r="16" spans="1:76" s="3" customFormat="1" ht="15" customHeight="1">
      <c r="A16" s="55"/>
      <c r="B16" s="55" t="s">
        <v>49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>
        <f>SUM(X3:X15)</f>
        <v>12</v>
      </c>
      <c r="Y16" s="4">
        <f>SUM(Y4:Y15)</f>
        <v>138</v>
      </c>
      <c r="Z16" s="4">
        <f>SUM(Z4:Z15)</f>
        <v>60</v>
      </c>
      <c r="AA16" s="4">
        <f>SUM(AA4:AA15)</f>
        <v>78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27" s="2" customFormat="1" ht="12.75">
      <c r="A17" s="11" t="s">
        <v>223</v>
      </c>
      <c r="B17" s="11"/>
      <c r="C17" s="11"/>
      <c r="D17" s="11" t="s">
        <v>224</v>
      </c>
      <c r="E17" s="11"/>
      <c r="F17" s="11"/>
      <c r="N17" s="138" t="s">
        <v>258</v>
      </c>
      <c r="O17" s="138"/>
      <c r="P17" s="138"/>
      <c r="Q17" s="138"/>
      <c r="R17" s="138"/>
      <c r="S17" s="138"/>
      <c r="T17" s="138"/>
      <c r="U17" s="138"/>
      <c r="V17" s="138"/>
      <c r="W17" s="140" t="s">
        <v>242</v>
      </c>
      <c r="X17" s="140"/>
      <c r="Y17" s="140"/>
      <c r="Z17" s="140"/>
      <c r="AA17" s="140"/>
    </row>
    <row r="18" spans="1:23" s="2" customFormat="1" ht="15.75" customHeight="1">
      <c r="A18" s="2" t="s">
        <v>197</v>
      </c>
      <c r="B18" s="9"/>
      <c r="C18" s="14"/>
      <c r="S18" s="14" t="s">
        <v>243</v>
      </c>
      <c r="T18" s="14"/>
      <c r="U18" s="14"/>
      <c r="V18" s="14"/>
      <c r="W18" s="14"/>
    </row>
    <row r="19" spans="2:23" s="2" customFormat="1" ht="17.25" customHeight="1">
      <c r="B19" s="2" t="s">
        <v>5</v>
      </c>
      <c r="C19" s="14"/>
      <c r="D19" s="2" t="s">
        <v>259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" t="s">
        <v>193</v>
      </c>
      <c r="W19" s="14"/>
    </row>
    <row r="20" s="2" customFormat="1" ht="12.75">
      <c r="C20" s="14"/>
    </row>
    <row r="21" ht="15.75" customHeight="1">
      <c r="B21" s="44"/>
    </row>
    <row r="22" ht="15">
      <c r="B22" s="45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4"/>
    </row>
    <row r="28" ht="15">
      <c r="B28" s="44"/>
    </row>
    <row r="29" ht="15">
      <c r="B29" s="44"/>
    </row>
    <row r="30" ht="15">
      <c r="B30" s="44"/>
    </row>
    <row r="31" spans="1:76" s="21" customFormat="1" ht="15">
      <c r="A31"/>
      <c r="B31" s="44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21" customFormat="1" ht="15">
      <c r="A32"/>
      <c r="B32" s="4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21" customFormat="1" ht="15">
      <c r="A33"/>
      <c r="B33" s="4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</sheetData>
  <sheetProtection/>
  <mergeCells count="4">
    <mergeCell ref="A1:AA1"/>
    <mergeCell ref="A2:AA2"/>
    <mergeCell ref="W17:AA17"/>
    <mergeCell ref="N17:V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3"/>
  <sheetViews>
    <sheetView zoomScalePageLayoutView="0" workbookViewId="0" topLeftCell="A1">
      <selection activeCell="B4" sqref="B4:B14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5.00390625" style="21" customWidth="1"/>
    <col min="4" max="4" width="5.375" style="0" customWidth="1"/>
    <col min="5" max="6" width="4.375" style="0" customWidth="1"/>
    <col min="7" max="18" width="4.25390625" style="0" customWidth="1"/>
    <col min="19" max="19" width="4.125" style="0" customWidth="1"/>
    <col min="20" max="22" width="4.25390625" style="0" customWidth="1"/>
    <col min="23" max="23" width="4.7539062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452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"/>
    </row>
    <row r="3" spans="1:28" ht="88.5" customHeight="1">
      <c r="A3" s="6" t="s">
        <v>0</v>
      </c>
      <c r="B3" s="93" t="s">
        <v>1</v>
      </c>
      <c r="C3" s="100" t="s">
        <v>104</v>
      </c>
      <c r="D3" s="100" t="s">
        <v>10</v>
      </c>
      <c r="E3" s="101" t="s">
        <v>11</v>
      </c>
      <c r="F3" s="101" t="s">
        <v>12</v>
      </c>
      <c r="G3" s="101" t="s">
        <v>13</v>
      </c>
      <c r="H3" s="102" t="s">
        <v>15</v>
      </c>
      <c r="I3" s="103" t="s">
        <v>127</v>
      </c>
      <c r="J3" s="103" t="s">
        <v>41</v>
      </c>
      <c r="K3" s="103" t="s">
        <v>85</v>
      </c>
      <c r="L3" s="101" t="s">
        <v>45</v>
      </c>
      <c r="M3" s="102" t="s">
        <v>42</v>
      </c>
      <c r="N3" s="102" t="s">
        <v>52</v>
      </c>
      <c r="O3" s="103" t="s">
        <v>128</v>
      </c>
      <c r="P3" s="101" t="s">
        <v>39</v>
      </c>
      <c r="Q3" s="102" t="s">
        <v>129</v>
      </c>
      <c r="R3" s="101" t="s">
        <v>130</v>
      </c>
      <c r="S3" s="101" t="s">
        <v>131</v>
      </c>
      <c r="T3" s="101" t="s">
        <v>132</v>
      </c>
      <c r="U3" s="104" t="s">
        <v>112</v>
      </c>
      <c r="V3" s="104" t="s">
        <v>113</v>
      </c>
      <c r="W3" s="7" t="s">
        <v>8</v>
      </c>
      <c r="X3" s="7" t="s">
        <v>7</v>
      </c>
      <c r="Y3" s="5" t="s">
        <v>4</v>
      </c>
      <c r="Z3" s="5" t="s">
        <v>3</v>
      </c>
      <c r="AA3" s="5" t="s">
        <v>2</v>
      </c>
      <c r="AB3" s="2"/>
    </row>
    <row r="4" spans="1:28" ht="15.75" customHeight="1">
      <c r="A4" s="20">
        <v>1</v>
      </c>
      <c r="B4" s="120" t="s">
        <v>348</v>
      </c>
      <c r="C4" s="64"/>
      <c r="D4" s="64">
        <v>3</v>
      </c>
      <c r="E4" s="64">
        <v>3</v>
      </c>
      <c r="F4" s="64">
        <v>4</v>
      </c>
      <c r="G4" s="64">
        <v>3</v>
      </c>
      <c r="H4" s="64"/>
      <c r="I4" s="64">
        <v>3</v>
      </c>
      <c r="J4" s="64">
        <v>3</v>
      </c>
      <c r="K4" s="64"/>
      <c r="L4" s="64"/>
      <c r="M4" s="64"/>
      <c r="N4" s="64"/>
      <c r="O4" s="64"/>
      <c r="P4" s="64">
        <v>3</v>
      </c>
      <c r="Q4" s="64"/>
      <c r="R4" s="64">
        <v>5</v>
      </c>
      <c r="S4" s="64"/>
      <c r="T4" s="64"/>
      <c r="U4" s="64"/>
      <c r="V4" s="64"/>
      <c r="W4" s="63"/>
      <c r="X4" s="63">
        <v>0</v>
      </c>
      <c r="Y4" s="64">
        <v>4</v>
      </c>
      <c r="Z4" s="64">
        <v>2</v>
      </c>
      <c r="AA4" s="64">
        <f>Y4-Z4</f>
        <v>2</v>
      </c>
      <c r="AB4" s="2"/>
    </row>
    <row r="5" spans="1:28" ht="15.75" customHeight="1">
      <c r="A5" s="20">
        <v>2</v>
      </c>
      <c r="B5" s="120" t="s">
        <v>349</v>
      </c>
      <c r="C5" s="64"/>
      <c r="D5" s="64">
        <v>4</v>
      </c>
      <c r="E5" s="64">
        <v>3</v>
      </c>
      <c r="F5" s="64">
        <v>5</v>
      </c>
      <c r="G5" s="64">
        <v>4</v>
      </c>
      <c r="H5" s="64"/>
      <c r="I5" s="64">
        <v>5</v>
      </c>
      <c r="J5" s="64">
        <v>5</v>
      </c>
      <c r="K5" s="64"/>
      <c r="L5" s="64"/>
      <c r="M5" s="64"/>
      <c r="N5" s="64"/>
      <c r="O5" s="64"/>
      <c r="P5" s="64" t="s">
        <v>188</v>
      </c>
      <c r="Q5" s="64"/>
      <c r="R5" s="64">
        <v>5</v>
      </c>
      <c r="S5" s="64"/>
      <c r="T5" s="64"/>
      <c r="U5" s="64"/>
      <c r="V5" s="64"/>
      <c r="W5" s="63"/>
      <c r="X5" s="63">
        <v>1</v>
      </c>
      <c r="Y5" s="64">
        <v>40</v>
      </c>
      <c r="Z5" s="64">
        <v>40</v>
      </c>
      <c r="AA5" s="64">
        <f aca="true" t="shared" si="0" ref="AA5:AA15">Y5-Z5</f>
        <v>0</v>
      </c>
      <c r="AB5" s="2"/>
    </row>
    <row r="6" spans="1:28" ht="15.75" customHeight="1">
      <c r="A6" s="20">
        <v>3</v>
      </c>
      <c r="B6" s="120" t="s">
        <v>350</v>
      </c>
      <c r="C6" s="64"/>
      <c r="D6" s="64">
        <v>4</v>
      </c>
      <c r="E6" s="64">
        <v>4</v>
      </c>
      <c r="F6" s="64">
        <v>5</v>
      </c>
      <c r="G6" s="64">
        <v>4</v>
      </c>
      <c r="H6" s="64"/>
      <c r="I6" s="64">
        <v>5</v>
      </c>
      <c r="J6" s="64">
        <v>5</v>
      </c>
      <c r="K6" s="64"/>
      <c r="L6" s="64"/>
      <c r="M6" s="64"/>
      <c r="N6" s="64"/>
      <c r="O6" s="64"/>
      <c r="P6" s="64" t="s">
        <v>188</v>
      </c>
      <c r="Q6" s="64"/>
      <c r="R6" s="64">
        <v>5</v>
      </c>
      <c r="S6" s="64"/>
      <c r="T6" s="64"/>
      <c r="U6" s="64"/>
      <c r="V6" s="64"/>
      <c r="W6" s="63"/>
      <c r="X6" s="63">
        <v>1</v>
      </c>
      <c r="Y6" s="64">
        <v>38</v>
      </c>
      <c r="Z6" s="64">
        <v>38</v>
      </c>
      <c r="AA6" s="64">
        <f t="shared" si="0"/>
        <v>0</v>
      </c>
      <c r="AB6" s="2"/>
    </row>
    <row r="7" spans="1:28" ht="15.75" customHeight="1">
      <c r="A7" s="20">
        <v>4</v>
      </c>
      <c r="B7" s="120" t="s">
        <v>351</v>
      </c>
      <c r="C7" s="105"/>
      <c r="D7" s="105">
        <v>3</v>
      </c>
      <c r="E7" s="64" t="s">
        <v>188</v>
      </c>
      <c r="F7" s="64">
        <v>5</v>
      </c>
      <c r="G7" s="64">
        <v>3</v>
      </c>
      <c r="H7" s="64"/>
      <c r="I7" s="64">
        <v>4</v>
      </c>
      <c r="J7" s="64">
        <v>4</v>
      </c>
      <c r="K7" s="64"/>
      <c r="L7" s="64"/>
      <c r="M7" s="64"/>
      <c r="N7" s="64"/>
      <c r="O7" s="64"/>
      <c r="P7" s="64">
        <v>3</v>
      </c>
      <c r="Q7" s="64"/>
      <c r="R7" s="64">
        <v>5</v>
      </c>
      <c r="S7" s="64"/>
      <c r="T7" s="64"/>
      <c r="U7" s="64"/>
      <c r="V7" s="64"/>
      <c r="W7" s="63"/>
      <c r="X7" s="64">
        <v>1</v>
      </c>
      <c r="Y7" s="64">
        <v>38</v>
      </c>
      <c r="Z7" s="64">
        <v>20</v>
      </c>
      <c r="AA7" s="64">
        <f t="shared" si="0"/>
        <v>18</v>
      </c>
      <c r="AB7" s="2"/>
    </row>
    <row r="8" spans="1:28" ht="15.75" customHeight="1">
      <c r="A8" s="20">
        <v>5</v>
      </c>
      <c r="B8" s="120" t="s">
        <v>352</v>
      </c>
      <c r="C8" s="105"/>
      <c r="D8" s="105">
        <v>4</v>
      </c>
      <c r="E8" s="64">
        <v>4</v>
      </c>
      <c r="F8" s="64">
        <v>5</v>
      </c>
      <c r="G8" s="64">
        <v>5</v>
      </c>
      <c r="H8" s="64"/>
      <c r="I8" s="64">
        <v>5</v>
      </c>
      <c r="J8" s="64">
        <v>5</v>
      </c>
      <c r="K8" s="64"/>
      <c r="L8" s="64"/>
      <c r="M8" s="64"/>
      <c r="N8" s="64"/>
      <c r="O8" s="64"/>
      <c r="P8" s="64">
        <v>4</v>
      </c>
      <c r="Q8" s="64"/>
      <c r="R8" s="64">
        <v>5</v>
      </c>
      <c r="S8" s="64"/>
      <c r="T8" s="64"/>
      <c r="U8" s="64"/>
      <c r="V8" s="64"/>
      <c r="W8" s="63"/>
      <c r="X8" s="64">
        <v>0</v>
      </c>
      <c r="Y8" s="64">
        <v>2</v>
      </c>
      <c r="Z8" s="64">
        <v>2</v>
      </c>
      <c r="AA8" s="64">
        <f t="shared" si="0"/>
        <v>0</v>
      </c>
      <c r="AB8" s="2"/>
    </row>
    <row r="9" spans="1:28" ht="15.75" customHeight="1">
      <c r="A9" s="20">
        <v>6</v>
      </c>
      <c r="B9" s="120" t="s">
        <v>353</v>
      </c>
      <c r="C9" s="105"/>
      <c r="D9" s="105">
        <v>4</v>
      </c>
      <c r="E9" s="64">
        <v>3</v>
      </c>
      <c r="F9" s="64">
        <v>4</v>
      </c>
      <c r="G9" s="64">
        <v>2</v>
      </c>
      <c r="H9" s="64"/>
      <c r="I9" s="64">
        <v>3</v>
      </c>
      <c r="J9" s="64">
        <v>3</v>
      </c>
      <c r="K9" s="64"/>
      <c r="L9" s="64"/>
      <c r="M9" s="64"/>
      <c r="N9" s="64"/>
      <c r="O9" s="64"/>
      <c r="P9" s="64">
        <v>3</v>
      </c>
      <c r="Q9" s="64"/>
      <c r="R9" s="64">
        <v>5</v>
      </c>
      <c r="S9" s="64"/>
      <c r="T9" s="64"/>
      <c r="U9" s="64"/>
      <c r="V9" s="64"/>
      <c r="W9" s="63"/>
      <c r="X9" s="64">
        <v>1</v>
      </c>
      <c r="Y9" s="64">
        <v>8</v>
      </c>
      <c r="Z9" s="64">
        <v>0</v>
      </c>
      <c r="AA9" s="64">
        <f t="shared" si="0"/>
        <v>8</v>
      </c>
      <c r="AB9" s="2"/>
    </row>
    <row r="10" spans="1:28" ht="15.75" customHeight="1">
      <c r="A10" s="20">
        <v>7</v>
      </c>
      <c r="B10" s="124" t="s">
        <v>354</v>
      </c>
      <c r="C10" s="105"/>
      <c r="D10" s="105">
        <v>4</v>
      </c>
      <c r="E10" s="64">
        <v>3</v>
      </c>
      <c r="F10" s="64">
        <v>4</v>
      </c>
      <c r="G10" s="64">
        <v>2</v>
      </c>
      <c r="H10" s="64"/>
      <c r="I10" s="64">
        <v>2</v>
      </c>
      <c r="J10" s="64" t="s">
        <v>188</v>
      </c>
      <c r="K10" s="64"/>
      <c r="L10" s="64"/>
      <c r="M10" s="64"/>
      <c r="N10" s="64"/>
      <c r="O10" s="64"/>
      <c r="P10" s="64">
        <v>4</v>
      </c>
      <c r="Q10" s="64"/>
      <c r="R10" s="64">
        <v>5</v>
      </c>
      <c r="S10" s="64"/>
      <c r="T10" s="64"/>
      <c r="U10" s="64"/>
      <c r="V10" s="64"/>
      <c r="W10" s="63"/>
      <c r="X10" s="64">
        <v>3</v>
      </c>
      <c r="Y10" s="64">
        <v>12</v>
      </c>
      <c r="Z10" s="64">
        <v>2</v>
      </c>
      <c r="AA10" s="64">
        <f t="shared" si="0"/>
        <v>10</v>
      </c>
      <c r="AB10" s="2"/>
    </row>
    <row r="11" spans="1:28" ht="15.75" customHeight="1">
      <c r="A11" s="20">
        <v>8</v>
      </c>
      <c r="B11" s="124" t="s">
        <v>355</v>
      </c>
      <c r="C11" s="105"/>
      <c r="D11" s="105">
        <v>3</v>
      </c>
      <c r="E11" s="64">
        <v>3</v>
      </c>
      <c r="F11" s="64">
        <v>5</v>
      </c>
      <c r="G11" s="64">
        <v>3</v>
      </c>
      <c r="H11" s="64"/>
      <c r="I11" s="64">
        <v>3</v>
      </c>
      <c r="J11" s="64">
        <v>4</v>
      </c>
      <c r="K11" s="64"/>
      <c r="L11" s="64"/>
      <c r="M11" s="64"/>
      <c r="N11" s="64"/>
      <c r="O11" s="64"/>
      <c r="P11" s="64">
        <v>3</v>
      </c>
      <c r="Q11" s="64"/>
      <c r="R11" s="64" t="s">
        <v>188</v>
      </c>
      <c r="S11" s="64"/>
      <c r="T11" s="64"/>
      <c r="U11" s="64"/>
      <c r="V11" s="64"/>
      <c r="W11" s="63"/>
      <c r="X11" s="64">
        <v>1</v>
      </c>
      <c r="Y11" s="64">
        <v>8</v>
      </c>
      <c r="Z11" s="64">
        <v>0</v>
      </c>
      <c r="AA11" s="64">
        <f t="shared" si="0"/>
        <v>8</v>
      </c>
      <c r="AB11" s="2"/>
    </row>
    <row r="12" spans="1:28" ht="15.75" customHeight="1">
      <c r="A12" s="20">
        <v>9</v>
      </c>
      <c r="B12" s="124" t="s">
        <v>356</v>
      </c>
      <c r="C12" s="105"/>
      <c r="D12" s="105">
        <v>4</v>
      </c>
      <c r="E12" s="64">
        <v>2</v>
      </c>
      <c r="F12" s="64">
        <v>3</v>
      </c>
      <c r="G12" s="64">
        <v>3</v>
      </c>
      <c r="H12" s="64"/>
      <c r="I12" s="64">
        <v>2</v>
      </c>
      <c r="J12" s="64">
        <v>2</v>
      </c>
      <c r="K12" s="64"/>
      <c r="L12" s="64"/>
      <c r="M12" s="64"/>
      <c r="N12" s="64"/>
      <c r="O12" s="64"/>
      <c r="P12" s="64">
        <v>3</v>
      </c>
      <c r="Q12" s="64"/>
      <c r="R12" s="64">
        <v>5</v>
      </c>
      <c r="S12" s="64"/>
      <c r="T12" s="64"/>
      <c r="U12" s="64"/>
      <c r="V12" s="64"/>
      <c r="W12" s="63"/>
      <c r="X12" s="64">
        <v>3</v>
      </c>
      <c r="Y12" s="64">
        <v>16</v>
      </c>
      <c r="Z12" s="64">
        <v>0</v>
      </c>
      <c r="AA12" s="64">
        <f t="shared" si="0"/>
        <v>16</v>
      </c>
      <c r="AB12" s="2"/>
    </row>
    <row r="13" spans="1:28" ht="15.75" customHeight="1">
      <c r="A13" s="20">
        <v>10</v>
      </c>
      <c r="B13" s="125" t="s">
        <v>358</v>
      </c>
      <c r="C13" s="105"/>
      <c r="D13" s="105">
        <v>4</v>
      </c>
      <c r="E13" s="64">
        <v>3</v>
      </c>
      <c r="F13" s="64">
        <v>3</v>
      </c>
      <c r="G13" s="64">
        <v>2</v>
      </c>
      <c r="H13" s="64"/>
      <c r="I13" s="64">
        <v>4</v>
      </c>
      <c r="J13" s="64">
        <v>4</v>
      </c>
      <c r="K13" s="64"/>
      <c r="L13" s="64"/>
      <c r="M13" s="64"/>
      <c r="N13" s="64"/>
      <c r="O13" s="64"/>
      <c r="P13" s="64">
        <v>3</v>
      </c>
      <c r="Q13" s="64"/>
      <c r="R13" s="64" t="s">
        <v>188</v>
      </c>
      <c r="S13" s="64"/>
      <c r="T13" s="64"/>
      <c r="U13" s="64"/>
      <c r="V13" s="64"/>
      <c r="W13" s="63"/>
      <c r="X13" s="64">
        <v>2</v>
      </c>
      <c r="Y13" s="64">
        <v>14</v>
      </c>
      <c r="Z13" s="64">
        <v>0</v>
      </c>
      <c r="AA13" s="64">
        <f t="shared" si="0"/>
        <v>14</v>
      </c>
      <c r="AB13" s="2"/>
    </row>
    <row r="14" spans="1:28" ht="15.75" customHeight="1">
      <c r="A14" s="20">
        <v>11</v>
      </c>
      <c r="B14" s="121" t="s">
        <v>357</v>
      </c>
      <c r="C14" s="105"/>
      <c r="D14" s="105">
        <v>4</v>
      </c>
      <c r="E14" s="64">
        <v>2</v>
      </c>
      <c r="F14" s="64" t="s">
        <v>188</v>
      </c>
      <c r="G14" s="64">
        <v>3</v>
      </c>
      <c r="H14" s="64"/>
      <c r="I14" s="64">
        <v>4</v>
      </c>
      <c r="J14" s="64">
        <v>3</v>
      </c>
      <c r="K14" s="64"/>
      <c r="L14" s="64"/>
      <c r="M14" s="64"/>
      <c r="N14" s="64"/>
      <c r="O14" s="64"/>
      <c r="P14" s="64">
        <v>4</v>
      </c>
      <c r="Q14" s="64"/>
      <c r="R14" s="64">
        <v>5</v>
      </c>
      <c r="S14" s="64"/>
      <c r="T14" s="64"/>
      <c r="U14" s="64"/>
      <c r="V14" s="64"/>
      <c r="W14" s="63"/>
      <c r="X14" s="64">
        <v>2</v>
      </c>
      <c r="Y14" s="64">
        <v>14</v>
      </c>
      <c r="Z14" s="64">
        <v>4</v>
      </c>
      <c r="AA14" s="64">
        <f t="shared" si="0"/>
        <v>10</v>
      </c>
      <c r="AB14" s="2"/>
    </row>
    <row r="15" spans="1:28" ht="15.75" customHeight="1">
      <c r="A15" s="20"/>
      <c r="B15" s="42"/>
      <c r="C15" s="105"/>
      <c r="D15" s="105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3"/>
      <c r="X15" s="64"/>
      <c r="Y15" s="64"/>
      <c r="Z15" s="64"/>
      <c r="AA15" s="64">
        <f t="shared" si="0"/>
        <v>0</v>
      </c>
      <c r="AB15" s="2"/>
    </row>
    <row r="16" spans="1:76" s="3" customFormat="1" ht="15" customHeight="1">
      <c r="A16" s="55"/>
      <c r="B16" s="55" t="s">
        <v>49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>
        <f>SUM(X3:X15)</f>
        <v>15</v>
      </c>
      <c r="Y16" s="4">
        <f>SUM(Y4:Y15)</f>
        <v>194</v>
      </c>
      <c r="Z16" s="4">
        <f>SUM(Z4:Z15)</f>
        <v>108</v>
      </c>
      <c r="AA16" s="4">
        <f>SUM(AA4:AA15)</f>
        <v>86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27" s="2" customFormat="1" ht="12.75">
      <c r="A17" s="11" t="s">
        <v>453</v>
      </c>
      <c r="B17" s="11"/>
      <c r="C17" s="11"/>
      <c r="D17" s="11" t="s">
        <v>454</v>
      </c>
      <c r="E17" s="11"/>
      <c r="F17" s="11"/>
      <c r="N17" s="138" t="s">
        <v>455</v>
      </c>
      <c r="O17" s="138"/>
      <c r="P17" s="138"/>
      <c r="Q17" s="138"/>
      <c r="R17" s="138"/>
      <c r="S17" s="138"/>
      <c r="T17" s="138"/>
      <c r="U17" s="138"/>
      <c r="V17" s="138"/>
      <c r="W17" s="140" t="s">
        <v>456</v>
      </c>
      <c r="X17" s="140"/>
      <c r="Y17" s="140"/>
      <c r="Z17" s="140"/>
      <c r="AA17" s="140"/>
    </row>
    <row r="18" spans="1:23" s="2" customFormat="1" ht="15.75" customHeight="1">
      <c r="A18" s="2" t="s">
        <v>457</v>
      </c>
      <c r="B18" s="9"/>
      <c r="C18" s="14"/>
      <c r="S18" s="14" t="s">
        <v>458</v>
      </c>
      <c r="T18" s="14"/>
      <c r="U18" s="14"/>
      <c r="V18" s="14"/>
      <c r="W18" s="14"/>
    </row>
    <row r="19" spans="2:23" s="2" customFormat="1" ht="17.25" customHeight="1">
      <c r="B19" s="2" t="s">
        <v>5</v>
      </c>
      <c r="C19" s="14"/>
      <c r="D19" s="2" t="s">
        <v>259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" t="s">
        <v>193</v>
      </c>
      <c r="W19" s="14"/>
    </row>
    <row r="20" s="2" customFormat="1" ht="12.75">
      <c r="C20" s="14"/>
    </row>
    <row r="21" ht="15.75" customHeight="1">
      <c r="B21" s="44"/>
    </row>
    <row r="22" ht="15">
      <c r="B22" s="45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4"/>
    </row>
    <row r="28" ht="15">
      <c r="B28" s="44"/>
    </row>
    <row r="29" ht="15">
      <c r="B29" s="44"/>
    </row>
    <row r="30" ht="15">
      <c r="B30" s="44"/>
    </row>
    <row r="31" spans="1:76" s="21" customFormat="1" ht="15">
      <c r="A31"/>
      <c r="B31" s="44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21" customFormat="1" ht="15">
      <c r="A32"/>
      <c r="B32" s="4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21" customFormat="1" ht="15">
      <c r="A33"/>
      <c r="B33" s="4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</sheetData>
  <sheetProtection/>
  <mergeCells count="4">
    <mergeCell ref="A1:AA1"/>
    <mergeCell ref="A2:AA2"/>
    <mergeCell ref="N17:V17"/>
    <mergeCell ref="W17:A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3"/>
  <sheetViews>
    <sheetView zoomScalePageLayoutView="0" workbookViewId="0" topLeftCell="A1">
      <selection activeCell="B4" sqref="B4:B14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5.00390625" style="21" customWidth="1"/>
    <col min="4" max="4" width="5.375" style="0" customWidth="1"/>
    <col min="5" max="6" width="4.375" style="0" customWidth="1"/>
    <col min="7" max="18" width="4.25390625" style="0" customWidth="1"/>
    <col min="19" max="19" width="4.125" style="0" customWidth="1"/>
    <col min="20" max="22" width="4.25390625" style="0" customWidth="1"/>
    <col min="23" max="23" width="4.7539062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532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"/>
    </row>
    <row r="3" spans="1:28" ht="88.5" customHeight="1">
      <c r="A3" s="6" t="s">
        <v>0</v>
      </c>
      <c r="B3" s="93" t="s">
        <v>1</v>
      </c>
      <c r="C3" s="100" t="s">
        <v>104</v>
      </c>
      <c r="D3" s="100" t="s">
        <v>10</v>
      </c>
      <c r="E3" s="101" t="s">
        <v>11</v>
      </c>
      <c r="F3" s="101" t="s">
        <v>12</v>
      </c>
      <c r="G3" s="101" t="s">
        <v>13</v>
      </c>
      <c r="H3" s="102" t="s">
        <v>15</v>
      </c>
      <c r="I3" s="103" t="s">
        <v>127</v>
      </c>
      <c r="J3" s="103" t="s">
        <v>41</v>
      </c>
      <c r="K3" s="103" t="s">
        <v>85</v>
      </c>
      <c r="L3" s="101" t="s">
        <v>45</v>
      </c>
      <c r="M3" s="102" t="s">
        <v>42</v>
      </c>
      <c r="N3" s="102" t="s">
        <v>52</v>
      </c>
      <c r="O3" s="103" t="s">
        <v>128</v>
      </c>
      <c r="P3" s="101" t="s">
        <v>39</v>
      </c>
      <c r="Q3" s="102" t="s">
        <v>129</v>
      </c>
      <c r="R3" s="101" t="s">
        <v>130</v>
      </c>
      <c r="S3" s="101" t="s">
        <v>131</v>
      </c>
      <c r="T3" s="101" t="s">
        <v>132</v>
      </c>
      <c r="U3" s="104" t="s">
        <v>112</v>
      </c>
      <c r="V3" s="104" t="s">
        <v>113</v>
      </c>
      <c r="W3" s="7" t="s">
        <v>8</v>
      </c>
      <c r="X3" s="7" t="s">
        <v>7</v>
      </c>
      <c r="Y3" s="5" t="s">
        <v>4</v>
      </c>
      <c r="Z3" s="5" t="s">
        <v>3</v>
      </c>
      <c r="AA3" s="5" t="s">
        <v>2</v>
      </c>
      <c r="AB3" s="2"/>
    </row>
    <row r="4" spans="1:28" ht="15.75" customHeight="1">
      <c r="A4" s="20">
        <v>1</v>
      </c>
      <c r="B4" s="120" t="s">
        <v>348</v>
      </c>
      <c r="C4" s="64"/>
      <c r="D4" s="64">
        <v>4</v>
      </c>
      <c r="E4" s="64">
        <v>3</v>
      </c>
      <c r="F4" s="64">
        <v>4</v>
      </c>
      <c r="G4" s="64">
        <v>3</v>
      </c>
      <c r="H4" s="64">
        <v>3</v>
      </c>
      <c r="I4" s="64"/>
      <c r="J4" s="64">
        <v>4</v>
      </c>
      <c r="K4" s="64"/>
      <c r="L4" s="64">
        <v>4</v>
      </c>
      <c r="M4" s="64">
        <v>3</v>
      </c>
      <c r="N4" s="64"/>
      <c r="O4" s="64">
        <v>3</v>
      </c>
      <c r="P4" s="64">
        <v>3</v>
      </c>
      <c r="Q4" s="64"/>
      <c r="R4" s="64">
        <v>5</v>
      </c>
      <c r="S4" s="64"/>
      <c r="T4" s="64"/>
      <c r="U4" s="64"/>
      <c r="V4" s="64"/>
      <c r="W4" s="63"/>
      <c r="X4" s="63">
        <v>0</v>
      </c>
      <c r="Y4" s="64">
        <v>8</v>
      </c>
      <c r="Z4" s="64">
        <v>0</v>
      </c>
      <c r="AA4" s="64">
        <f>Y4-Z4</f>
        <v>8</v>
      </c>
      <c r="AB4" s="2"/>
    </row>
    <row r="5" spans="1:28" ht="15.75" customHeight="1">
      <c r="A5" s="20">
        <v>2</v>
      </c>
      <c r="B5" s="120" t="s">
        <v>349</v>
      </c>
      <c r="C5" s="64"/>
      <c r="D5" s="64">
        <v>4</v>
      </c>
      <c r="E5" s="64" t="s">
        <v>188</v>
      </c>
      <c r="F5" s="64">
        <v>4</v>
      </c>
      <c r="G5" s="64">
        <v>5</v>
      </c>
      <c r="H5" s="64">
        <v>5</v>
      </c>
      <c r="I5" s="64"/>
      <c r="J5" s="64">
        <v>4</v>
      </c>
      <c r="K5" s="64"/>
      <c r="L5" s="64">
        <v>5</v>
      </c>
      <c r="M5" s="64">
        <v>4</v>
      </c>
      <c r="N5" s="64"/>
      <c r="O5" s="64">
        <v>4</v>
      </c>
      <c r="P5" s="64">
        <v>4</v>
      </c>
      <c r="Q5" s="64"/>
      <c r="R5" s="64">
        <v>5</v>
      </c>
      <c r="S5" s="64"/>
      <c r="T5" s="64"/>
      <c r="U5" s="64"/>
      <c r="V5" s="64"/>
      <c r="W5" s="63"/>
      <c r="X5" s="63">
        <v>1</v>
      </c>
      <c r="Y5" s="64">
        <v>44</v>
      </c>
      <c r="Z5" s="64">
        <v>22</v>
      </c>
      <c r="AA5" s="64">
        <f aca="true" t="shared" si="0" ref="AA5:AA15">Y5-Z5</f>
        <v>22</v>
      </c>
      <c r="AB5" s="2"/>
    </row>
    <row r="6" spans="1:28" ht="15.75" customHeight="1">
      <c r="A6" s="20">
        <v>3</v>
      </c>
      <c r="B6" s="120" t="s">
        <v>350</v>
      </c>
      <c r="C6" s="64"/>
      <c r="D6" s="64">
        <v>4</v>
      </c>
      <c r="E6" s="64" t="s">
        <v>188</v>
      </c>
      <c r="F6" s="64">
        <v>4</v>
      </c>
      <c r="G6" s="64">
        <v>5</v>
      </c>
      <c r="H6" s="64">
        <v>5</v>
      </c>
      <c r="I6" s="64"/>
      <c r="J6" s="64">
        <v>5</v>
      </c>
      <c r="K6" s="64"/>
      <c r="L6" s="64">
        <v>4</v>
      </c>
      <c r="M6" s="64">
        <v>4</v>
      </c>
      <c r="N6" s="64"/>
      <c r="O6" s="64">
        <v>4</v>
      </c>
      <c r="P6" s="64">
        <v>4</v>
      </c>
      <c r="Q6" s="64"/>
      <c r="R6" s="64">
        <v>5</v>
      </c>
      <c r="S6" s="64"/>
      <c r="T6" s="64"/>
      <c r="U6" s="64"/>
      <c r="V6" s="64"/>
      <c r="W6" s="63"/>
      <c r="X6" s="63">
        <v>1</v>
      </c>
      <c r="Y6" s="64">
        <v>68</v>
      </c>
      <c r="Z6" s="64">
        <v>4</v>
      </c>
      <c r="AA6" s="64">
        <f t="shared" si="0"/>
        <v>64</v>
      </c>
      <c r="AB6" s="2"/>
    </row>
    <row r="7" spans="1:28" ht="15.75" customHeight="1">
      <c r="A7" s="20">
        <v>4</v>
      </c>
      <c r="B7" s="120" t="s">
        <v>351</v>
      </c>
      <c r="C7" s="105"/>
      <c r="D7" s="105">
        <v>3</v>
      </c>
      <c r="E7" s="64" t="s">
        <v>188</v>
      </c>
      <c r="F7" s="64">
        <v>5</v>
      </c>
      <c r="G7" s="64">
        <v>2</v>
      </c>
      <c r="H7" s="64">
        <v>4</v>
      </c>
      <c r="I7" s="64"/>
      <c r="J7" s="64">
        <v>4</v>
      </c>
      <c r="K7" s="64"/>
      <c r="L7" s="64">
        <v>4</v>
      </c>
      <c r="M7" s="64">
        <v>3</v>
      </c>
      <c r="N7" s="64"/>
      <c r="O7" s="64">
        <v>3</v>
      </c>
      <c r="P7" s="64">
        <v>3</v>
      </c>
      <c r="Q7" s="64"/>
      <c r="R7" s="64">
        <v>5</v>
      </c>
      <c r="S7" s="64"/>
      <c r="T7" s="64"/>
      <c r="U7" s="64"/>
      <c r="V7" s="64"/>
      <c r="W7" s="63"/>
      <c r="X7" s="64">
        <v>2</v>
      </c>
      <c r="Y7" s="64">
        <v>34</v>
      </c>
      <c r="Z7" s="64">
        <v>4</v>
      </c>
      <c r="AA7" s="64">
        <f t="shared" si="0"/>
        <v>30</v>
      </c>
      <c r="AB7" s="2"/>
    </row>
    <row r="8" spans="1:28" ht="15.75" customHeight="1">
      <c r="A8" s="20">
        <v>5</v>
      </c>
      <c r="B8" s="120" t="s">
        <v>352</v>
      </c>
      <c r="C8" s="105"/>
      <c r="D8" s="105">
        <v>5</v>
      </c>
      <c r="E8" s="64">
        <v>5</v>
      </c>
      <c r="F8" s="64">
        <v>5</v>
      </c>
      <c r="G8" s="64">
        <v>5</v>
      </c>
      <c r="H8" s="64">
        <v>5</v>
      </c>
      <c r="I8" s="64"/>
      <c r="J8" s="64">
        <v>5</v>
      </c>
      <c r="K8" s="64"/>
      <c r="L8" s="64">
        <v>5</v>
      </c>
      <c r="M8" s="64">
        <v>5</v>
      </c>
      <c r="N8" s="64"/>
      <c r="O8" s="64">
        <v>4</v>
      </c>
      <c r="P8" s="64">
        <v>5</v>
      </c>
      <c r="Q8" s="64"/>
      <c r="R8" s="64">
        <v>5</v>
      </c>
      <c r="S8" s="64"/>
      <c r="T8" s="64"/>
      <c r="U8" s="64"/>
      <c r="V8" s="64"/>
      <c r="W8" s="63"/>
      <c r="X8" s="64">
        <v>0</v>
      </c>
      <c r="Y8" s="64">
        <v>2</v>
      </c>
      <c r="Z8" s="64">
        <v>0</v>
      </c>
      <c r="AA8" s="64">
        <f t="shared" si="0"/>
        <v>2</v>
      </c>
      <c r="AB8" s="2"/>
    </row>
    <row r="9" spans="1:28" ht="15.75" customHeight="1">
      <c r="A9" s="20">
        <v>6</v>
      </c>
      <c r="B9" s="120" t="s">
        <v>353</v>
      </c>
      <c r="C9" s="105"/>
      <c r="D9" s="105" t="s">
        <v>188</v>
      </c>
      <c r="E9" s="64">
        <v>3</v>
      </c>
      <c r="F9" s="64">
        <v>5</v>
      </c>
      <c r="G9" s="64">
        <v>2</v>
      </c>
      <c r="H9" s="64">
        <v>5</v>
      </c>
      <c r="I9" s="64"/>
      <c r="J9" s="64">
        <v>4</v>
      </c>
      <c r="K9" s="64"/>
      <c r="L9" s="64">
        <v>4</v>
      </c>
      <c r="M9" s="64">
        <v>3</v>
      </c>
      <c r="N9" s="64"/>
      <c r="O9" s="64">
        <v>3</v>
      </c>
      <c r="P9" s="64">
        <v>3</v>
      </c>
      <c r="Q9" s="64"/>
      <c r="R9" s="64">
        <v>5</v>
      </c>
      <c r="S9" s="64"/>
      <c r="T9" s="64"/>
      <c r="U9" s="64"/>
      <c r="V9" s="64"/>
      <c r="W9" s="63"/>
      <c r="X9" s="64">
        <v>2</v>
      </c>
      <c r="Y9" s="64">
        <v>2</v>
      </c>
      <c r="Z9" s="64">
        <v>0</v>
      </c>
      <c r="AA9" s="64">
        <f t="shared" si="0"/>
        <v>2</v>
      </c>
      <c r="AB9" s="2"/>
    </row>
    <row r="10" spans="1:28" ht="15.75" customHeight="1">
      <c r="A10" s="20">
        <v>7</v>
      </c>
      <c r="B10" s="124" t="s">
        <v>354</v>
      </c>
      <c r="C10" s="105"/>
      <c r="D10" s="105">
        <v>3</v>
      </c>
      <c r="E10" s="64">
        <v>4</v>
      </c>
      <c r="F10" s="64">
        <v>4</v>
      </c>
      <c r="G10" s="64">
        <v>2</v>
      </c>
      <c r="H10" s="64">
        <v>3</v>
      </c>
      <c r="I10" s="64"/>
      <c r="J10" s="64">
        <v>2</v>
      </c>
      <c r="K10" s="64"/>
      <c r="L10" s="64">
        <v>2</v>
      </c>
      <c r="M10" s="64">
        <v>3</v>
      </c>
      <c r="N10" s="64"/>
      <c r="O10" s="64">
        <v>2</v>
      </c>
      <c r="P10" s="64">
        <v>3</v>
      </c>
      <c r="Q10" s="64"/>
      <c r="R10" s="64" t="s">
        <v>188</v>
      </c>
      <c r="S10" s="64"/>
      <c r="T10" s="64"/>
      <c r="U10" s="64"/>
      <c r="V10" s="64"/>
      <c r="W10" s="63"/>
      <c r="X10" s="64">
        <v>5</v>
      </c>
      <c r="Y10" s="64">
        <v>10</v>
      </c>
      <c r="Z10" s="64">
        <v>0</v>
      </c>
      <c r="AA10" s="64">
        <f t="shared" si="0"/>
        <v>10</v>
      </c>
      <c r="AB10" s="2"/>
    </row>
    <row r="11" spans="1:28" ht="15.75" customHeight="1">
      <c r="A11" s="20">
        <v>8</v>
      </c>
      <c r="B11" s="124" t="s">
        <v>355</v>
      </c>
      <c r="C11" s="105"/>
      <c r="D11" s="105">
        <v>3</v>
      </c>
      <c r="E11" s="64">
        <v>3</v>
      </c>
      <c r="F11" s="64">
        <v>4</v>
      </c>
      <c r="G11" s="64">
        <v>4</v>
      </c>
      <c r="H11" s="64">
        <v>5</v>
      </c>
      <c r="I11" s="64"/>
      <c r="J11" s="64">
        <v>2</v>
      </c>
      <c r="K11" s="64"/>
      <c r="L11" s="64">
        <v>4</v>
      </c>
      <c r="M11" s="64">
        <v>4</v>
      </c>
      <c r="N11" s="64"/>
      <c r="O11" s="64">
        <v>4</v>
      </c>
      <c r="P11" s="64">
        <v>3</v>
      </c>
      <c r="Q11" s="64"/>
      <c r="R11" s="64">
        <v>5</v>
      </c>
      <c r="S11" s="64"/>
      <c r="T11" s="64"/>
      <c r="U11" s="64"/>
      <c r="V11" s="64"/>
      <c r="W11" s="63"/>
      <c r="X11" s="64">
        <v>1</v>
      </c>
      <c r="Y11" s="64">
        <v>22</v>
      </c>
      <c r="Z11" s="64">
        <v>22</v>
      </c>
      <c r="AA11" s="64">
        <f t="shared" si="0"/>
        <v>0</v>
      </c>
      <c r="AB11" s="2"/>
    </row>
    <row r="12" spans="1:28" ht="15.75" customHeight="1">
      <c r="A12" s="20">
        <v>9</v>
      </c>
      <c r="B12" s="124" t="s">
        <v>356</v>
      </c>
      <c r="C12" s="105"/>
      <c r="D12" s="105">
        <v>3</v>
      </c>
      <c r="E12" s="64">
        <v>3</v>
      </c>
      <c r="F12" s="64">
        <v>4</v>
      </c>
      <c r="G12" s="64">
        <v>3</v>
      </c>
      <c r="H12" s="64">
        <v>4</v>
      </c>
      <c r="I12" s="64"/>
      <c r="J12" s="64">
        <v>4</v>
      </c>
      <c r="K12" s="64"/>
      <c r="L12" s="64">
        <v>2</v>
      </c>
      <c r="M12" s="64">
        <v>3</v>
      </c>
      <c r="N12" s="64"/>
      <c r="O12" s="64" t="s">
        <v>188</v>
      </c>
      <c r="P12" s="64">
        <v>2</v>
      </c>
      <c r="Q12" s="64"/>
      <c r="R12" s="64">
        <v>5</v>
      </c>
      <c r="S12" s="64"/>
      <c r="T12" s="64"/>
      <c r="U12" s="64"/>
      <c r="V12" s="64"/>
      <c r="W12" s="63"/>
      <c r="X12" s="64">
        <v>3</v>
      </c>
      <c r="Y12" s="64">
        <v>36</v>
      </c>
      <c r="Z12" s="64">
        <v>0</v>
      </c>
      <c r="AA12" s="64">
        <f t="shared" si="0"/>
        <v>36</v>
      </c>
      <c r="AB12" s="2"/>
    </row>
    <row r="13" spans="1:28" ht="15.75" customHeight="1">
      <c r="A13" s="20">
        <v>10</v>
      </c>
      <c r="B13" s="125" t="s">
        <v>358</v>
      </c>
      <c r="C13" s="105"/>
      <c r="D13" s="105">
        <v>3</v>
      </c>
      <c r="E13" s="64" t="s">
        <v>188</v>
      </c>
      <c r="F13" s="64">
        <v>3</v>
      </c>
      <c r="G13" s="64" t="s">
        <v>188</v>
      </c>
      <c r="H13" s="64" t="s">
        <v>188</v>
      </c>
      <c r="I13" s="64"/>
      <c r="J13" s="64">
        <v>5</v>
      </c>
      <c r="K13" s="64"/>
      <c r="L13" s="64">
        <v>3</v>
      </c>
      <c r="M13" s="64">
        <v>3</v>
      </c>
      <c r="N13" s="64"/>
      <c r="O13" s="64">
        <v>3</v>
      </c>
      <c r="P13" s="64">
        <v>3</v>
      </c>
      <c r="Q13" s="64"/>
      <c r="R13" s="64">
        <v>4</v>
      </c>
      <c r="S13" s="64"/>
      <c r="T13" s="64"/>
      <c r="U13" s="64"/>
      <c r="V13" s="64"/>
      <c r="W13" s="63"/>
      <c r="X13" s="64">
        <v>3</v>
      </c>
      <c r="Y13" s="64">
        <v>72</v>
      </c>
      <c r="Z13" s="64">
        <v>50</v>
      </c>
      <c r="AA13" s="64">
        <f t="shared" si="0"/>
        <v>22</v>
      </c>
      <c r="AB13" s="2"/>
    </row>
    <row r="14" spans="1:28" ht="15.75" customHeight="1">
      <c r="A14" s="20">
        <v>11</v>
      </c>
      <c r="B14" s="121" t="s">
        <v>357</v>
      </c>
      <c r="C14" s="105"/>
      <c r="D14" s="105">
        <v>3</v>
      </c>
      <c r="E14" s="64">
        <v>3</v>
      </c>
      <c r="F14" s="64">
        <v>3</v>
      </c>
      <c r="G14" s="64">
        <v>2</v>
      </c>
      <c r="H14" s="64">
        <v>5</v>
      </c>
      <c r="I14" s="64"/>
      <c r="J14" s="64">
        <v>4</v>
      </c>
      <c r="K14" s="64"/>
      <c r="L14" s="64">
        <v>4</v>
      </c>
      <c r="M14" s="64">
        <v>4</v>
      </c>
      <c r="N14" s="64"/>
      <c r="O14" s="64" t="s">
        <v>188</v>
      </c>
      <c r="P14" s="64">
        <v>3</v>
      </c>
      <c r="Q14" s="64"/>
      <c r="R14" s="64" t="s">
        <v>188</v>
      </c>
      <c r="S14" s="64"/>
      <c r="T14" s="64"/>
      <c r="U14" s="64"/>
      <c r="V14" s="64"/>
      <c r="W14" s="63"/>
      <c r="X14" s="64">
        <v>3</v>
      </c>
      <c r="Y14" s="64">
        <v>24</v>
      </c>
      <c r="Z14" s="64">
        <v>0</v>
      </c>
      <c r="AA14" s="64">
        <f t="shared" si="0"/>
        <v>24</v>
      </c>
      <c r="AB14" s="2"/>
    </row>
    <row r="15" spans="1:28" ht="15.75" customHeight="1">
      <c r="A15" s="20"/>
      <c r="B15" s="42"/>
      <c r="C15" s="105"/>
      <c r="D15" s="105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3"/>
      <c r="X15" s="64"/>
      <c r="Y15" s="64"/>
      <c r="Z15" s="64"/>
      <c r="AA15" s="64">
        <f t="shared" si="0"/>
        <v>0</v>
      </c>
      <c r="AB15" s="2"/>
    </row>
    <row r="16" spans="1:76" s="3" customFormat="1" ht="15" customHeight="1">
      <c r="A16" s="55"/>
      <c r="B16" s="55" t="s">
        <v>49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>
        <f>SUM(X3:X15)</f>
        <v>21</v>
      </c>
      <c r="Y16" s="4">
        <f>SUM(Y4:Y15)</f>
        <v>322</v>
      </c>
      <c r="Z16" s="4">
        <f>SUM(Z4:Z15)</f>
        <v>102</v>
      </c>
      <c r="AA16" s="4">
        <f>SUM(AA4:AA15)</f>
        <v>220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27" s="2" customFormat="1" ht="12.75">
      <c r="A17" s="11" t="s">
        <v>533</v>
      </c>
      <c r="B17" s="11"/>
      <c r="C17" s="11"/>
      <c r="D17" s="11" t="s">
        <v>534</v>
      </c>
      <c r="E17" s="11"/>
      <c r="F17" s="11"/>
      <c r="N17" s="138" t="s">
        <v>455</v>
      </c>
      <c r="O17" s="138"/>
      <c r="P17" s="138"/>
      <c r="Q17" s="138"/>
      <c r="R17" s="138"/>
      <c r="S17" s="138"/>
      <c r="T17" s="138"/>
      <c r="U17" s="138"/>
      <c r="V17" s="138"/>
      <c r="W17" s="140" t="s">
        <v>535</v>
      </c>
      <c r="X17" s="140"/>
      <c r="Y17" s="140"/>
      <c r="Z17" s="140"/>
      <c r="AA17" s="140"/>
    </row>
    <row r="18" spans="1:23" s="2" customFormat="1" ht="15.75" customHeight="1">
      <c r="A18" s="2" t="s">
        <v>457</v>
      </c>
      <c r="B18" s="9"/>
      <c r="C18" s="14"/>
      <c r="S18" s="14" t="s">
        <v>536</v>
      </c>
      <c r="T18" s="14"/>
      <c r="U18" s="14"/>
      <c r="V18" s="14"/>
      <c r="W18" s="14"/>
    </row>
    <row r="19" spans="2:23" s="2" customFormat="1" ht="17.25" customHeight="1">
      <c r="B19" s="2" t="s">
        <v>5</v>
      </c>
      <c r="C19" s="14"/>
      <c r="D19" s="2" t="s">
        <v>259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" t="s">
        <v>193</v>
      </c>
      <c r="W19" s="14"/>
    </row>
    <row r="20" s="2" customFormat="1" ht="12.75">
      <c r="C20" s="14"/>
    </row>
    <row r="21" ht="15.75" customHeight="1">
      <c r="B21" s="44"/>
    </row>
    <row r="22" ht="15">
      <c r="B22" s="45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4"/>
    </row>
    <row r="28" ht="15">
      <c r="B28" s="44"/>
    </row>
    <row r="29" ht="15">
      <c r="B29" s="44"/>
    </row>
    <row r="30" ht="15">
      <c r="B30" s="44"/>
    </row>
    <row r="31" spans="1:76" s="21" customFormat="1" ht="15">
      <c r="A31"/>
      <c r="B31" s="44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21" customFormat="1" ht="15">
      <c r="A32"/>
      <c r="B32" s="4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21" customFormat="1" ht="15">
      <c r="A33"/>
      <c r="B33" s="4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</sheetData>
  <sheetProtection/>
  <mergeCells count="4">
    <mergeCell ref="A1:AA1"/>
    <mergeCell ref="A2:AA2"/>
    <mergeCell ref="N17:V17"/>
    <mergeCell ref="W17:A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8"/>
  <sheetViews>
    <sheetView zoomScalePageLayoutView="0" workbookViewId="0" topLeftCell="A1">
      <selection activeCell="B4" sqref="B4:B10"/>
    </sheetView>
  </sheetViews>
  <sheetFormatPr defaultColWidth="9.00390625" defaultRowHeight="12.75"/>
  <cols>
    <col min="1" max="1" width="3.875" style="0" customWidth="1"/>
    <col min="2" max="2" width="24.375" style="0" customWidth="1"/>
    <col min="3" max="5" width="5.00390625" style="21" customWidth="1"/>
    <col min="6" max="6" width="4.375" style="0" customWidth="1"/>
    <col min="7" max="8" width="4.25390625" style="0" customWidth="1"/>
    <col min="9" max="9" width="4.125" style="0" customWidth="1"/>
    <col min="10" max="10" width="4.25390625" style="0" customWidth="1"/>
    <col min="11" max="11" width="4.125" style="0" customWidth="1"/>
    <col min="12" max="20" width="4.25390625" style="0" customWidth="1"/>
    <col min="21" max="21" width="4.125" style="0" customWidth="1"/>
    <col min="22" max="22" width="3.875" style="0" customWidth="1"/>
    <col min="23" max="23" width="4.7539062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2"/>
    </row>
    <row r="3" spans="1:28" ht="108" customHeight="1">
      <c r="A3" s="6" t="s">
        <v>0</v>
      </c>
      <c r="B3" s="39" t="s">
        <v>1</v>
      </c>
      <c r="C3" s="108" t="s">
        <v>11</v>
      </c>
      <c r="D3" s="108" t="s">
        <v>12</v>
      </c>
      <c r="E3" s="108" t="s">
        <v>85</v>
      </c>
      <c r="F3" s="108" t="s">
        <v>147</v>
      </c>
      <c r="G3" s="108" t="s">
        <v>86</v>
      </c>
      <c r="H3" s="108" t="s">
        <v>45</v>
      </c>
      <c r="I3" s="108" t="s">
        <v>148</v>
      </c>
      <c r="J3" s="109" t="s">
        <v>149</v>
      </c>
      <c r="K3" s="109" t="s">
        <v>46</v>
      </c>
      <c r="L3" s="109" t="s">
        <v>150</v>
      </c>
      <c r="M3" s="109" t="s">
        <v>89</v>
      </c>
      <c r="N3" s="109" t="s">
        <v>88</v>
      </c>
      <c r="O3" s="109" t="s">
        <v>91</v>
      </c>
      <c r="P3" s="109" t="s">
        <v>87</v>
      </c>
      <c r="Q3" s="109" t="s">
        <v>90</v>
      </c>
      <c r="R3" s="109" t="s">
        <v>57</v>
      </c>
      <c r="S3" s="109" t="s">
        <v>92</v>
      </c>
      <c r="T3" s="109" t="s">
        <v>151</v>
      </c>
      <c r="U3" s="110" t="s">
        <v>152</v>
      </c>
      <c r="V3" s="111" t="s">
        <v>121</v>
      </c>
      <c r="W3" s="7" t="s">
        <v>8</v>
      </c>
      <c r="X3" s="7" t="s">
        <v>7</v>
      </c>
      <c r="Y3" s="5" t="s">
        <v>4</v>
      </c>
      <c r="Z3" s="12" t="s">
        <v>3</v>
      </c>
      <c r="AA3" s="5" t="s">
        <v>2</v>
      </c>
      <c r="AB3" s="2"/>
    </row>
    <row r="4" spans="1:28" ht="15.75" customHeight="1">
      <c r="A4" s="20">
        <v>1</v>
      </c>
      <c r="B4" s="121" t="s">
        <v>364</v>
      </c>
      <c r="C4" s="66">
        <v>4</v>
      </c>
      <c r="D4" s="66">
        <v>4</v>
      </c>
      <c r="E4" s="66">
        <v>4</v>
      </c>
      <c r="F4" s="64">
        <v>5</v>
      </c>
      <c r="G4" s="64">
        <v>3</v>
      </c>
      <c r="H4" s="64" t="s">
        <v>188</v>
      </c>
      <c r="I4" s="64"/>
      <c r="J4" s="64"/>
      <c r="K4" s="64">
        <v>4</v>
      </c>
      <c r="L4" s="64"/>
      <c r="M4" s="64"/>
      <c r="N4" s="64"/>
      <c r="O4" s="64"/>
      <c r="P4" s="64"/>
      <c r="Q4" s="64">
        <v>4</v>
      </c>
      <c r="R4" s="64"/>
      <c r="S4" s="64"/>
      <c r="T4" s="64"/>
      <c r="U4" s="64"/>
      <c r="V4" s="64"/>
      <c r="W4" s="63"/>
      <c r="X4" s="63">
        <v>1</v>
      </c>
      <c r="Y4" s="64">
        <v>4</v>
      </c>
      <c r="Z4" s="65">
        <v>0</v>
      </c>
      <c r="AA4" s="64">
        <f>Y4-Z4</f>
        <v>4</v>
      </c>
      <c r="AB4" s="2"/>
    </row>
    <row r="5" spans="1:28" ht="15.75" customHeight="1">
      <c r="A5" s="20">
        <v>2</v>
      </c>
      <c r="B5" s="127" t="s">
        <v>365</v>
      </c>
      <c r="C5" s="66">
        <v>3</v>
      </c>
      <c r="D5" s="66">
        <v>4</v>
      </c>
      <c r="E5" s="66" t="s">
        <v>188</v>
      </c>
      <c r="F5" s="64">
        <v>5</v>
      </c>
      <c r="G5" s="64">
        <v>3</v>
      </c>
      <c r="H5" s="64">
        <v>4</v>
      </c>
      <c r="I5" s="64"/>
      <c r="J5" s="64"/>
      <c r="K5" s="64">
        <v>4</v>
      </c>
      <c r="L5" s="64"/>
      <c r="M5" s="64"/>
      <c r="N5" s="64"/>
      <c r="O5" s="64"/>
      <c r="P5" s="64"/>
      <c r="Q5" s="64">
        <v>4</v>
      </c>
      <c r="R5" s="64"/>
      <c r="S5" s="64"/>
      <c r="T5" s="64"/>
      <c r="U5" s="64"/>
      <c r="V5" s="64"/>
      <c r="W5" s="63"/>
      <c r="X5" s="63">
        <v>1</v>
      </c>
      <c r="Y5" s="64">
        <v>52</v>
      </c>
      <c r="Z5" s="65">
        <v>0</v>
      </c>
      <c r="AA5" s="64">
        <f aca="true" t="shared" si="0" ref="AA5:AA10">Y5-Z5</f>
        <v>52</v>
      </c>
      <c r="AB5" s="2"/>
    </row>
    <row r="6" spans="1:28" ht="15.75" customHeight="1">
      <c r="A6" s="20">
        <v>3</v>
      </c>
      <c r="B6" s="117" t="s">
        <v>366</v>
      </c>
      <c r="C6" s="66">
        <v>3</v>
      </c>
      <c r="D6" s="66" t="s">
        <v>188</v>
      </c>
      <c r="E6" s="66" t="s">
        <v>188</v>
      </c>
      <c r="F6" s="64">
        <v>5</v>
      </c>
      <c r="G6" s="64">
        <v>3</v>
      </c>
      <c r="H6" s="64">
        <v>5</v>
      </c>
      <c r="I6" s="64"/>
      <c r="J6" s="64"/>
      <c r="K6" s="64">
        <v>4</v>
      </c>
      <c r="L6" s="64"/>
      <c r="M6" s="64"/>
      <c r="N6" s="64"/>
      <c r="O6" s="64"/>
      <c r="P6" s="64"/>
      <c r="Q6" s="64" t="s">
        <v>188</v>
      </c>
      <c r="R6" s="64"/>
      <c r="S6" s="64"/>
      <c r="T6" s="64"/>
      <c r="U6" s="64"/>
      <c r="V6" s="64"/>
      <c r="W6" s="63"/>
      <c r="X6" s="63">
        <v>3</v>
      </c>
      <c r="Y6" s="64">
        <v>76</v>
      </c>
      <c r="Z6" s="65">
        <v>0</v>
      </c>
      <c r="AA6" s="64">
        <f t="shared" si="0"/>
        <v>76</v>
      </c>
      <c r="AB6" s="2"/>
    </row>
    <row r="7" spans="1:28" ht="15.75" customHeight="1">
      <c r="A7" s="20">
        <v>4</v>
      </c>
      <c r="B7" s="117" t="s">
        <v>367</v>
      </c>
      <c r="C7" s="66">
        <v>3</v>
      </c>
      <c r="D7" s="66" t="s">
        <v>188</v>
      </c>
      <c r="E7" s="66">
        <v>3</v>
      </c>
      <c r="F7" s="64">
        <v>5</v>
      </c>
      <c r="G7" s="64">
        <v>2</v>
      </c>
      <c r="H7" s="64" t="s">
        <v>188</v>
      </c>
      <c r="I7" s="64"/>
      <c r="J7" s="64"/>
      <c r="K7" s="64">
        <v>3</v>
      </c>
      <c r="L7" s="64"/>
      <c r="M7" s="64"/>
      <c r="N7" s="64"/>
      <c r="O7" s="64"/>
      <c r="P7" s="64"/>
      <c r="Q7" s="64" t="s">
        <v>188</v>
      </c>
      <c r="R7" s="64"/>
      <c r="S7" s="64"/>
      <c r="T7" s="64"/>
      <c r="U7" s="64"/>
      <c r="V7" s="64"/>
      <c r="W7" s="63"/>
      <c r="X7" s="63">
        <v>4</v>
      </c>
      <c r="Y7" s="64">
        <v>98</v>
      </c>
      <c r="Z7" s="65">
        <v>0</v>
      </c>
      <c r="AA7" s="64">
        <f t="shared" si="0"/>
        <v>98</v>
      </c>
      <c r="AB7" s="2"/>
    </row>
    <row r="8" spans="1:28" ht="15.75" customHeight="1">
      <c r="A8" s="20">
        <v>5</v>
      </c>
      <c r="B8" s="117" t="s">
        <v>368</v>
      </c>
      <c r="C8" s="66">
        <v>3</v>
      </c>
      <c r="D8" s="66">
        <v>4</v>
      </c>
      <c r="E8" s="66" t="s">
        <v>188</v>
      </c>
      <c r="F8" s="64">
        <v>5</v>
      </c>
      <c r="G8" s="64">
        <v>3</v>
      </c>
      <c r="H8" s="64" t="s">
        <v>188</v>
      </c>
      <c r="I8" s="64"/>
      <c r="J8" s="64"/>
      <c r="K8" s="64">
        <v>3</v>
      </c>
      <c r="L8" s="64"/>
      <c r="M8" s="64"/>
      <c r="N8" s="64"/>
      <c r="O8" s="64"/>
      <c r="P8" s="64"/>
      <c r="Q8" s="64" t="s">
        <v>188</v>
      </c>
      <c r="R8" s="64"/>
      <c r="S8" s="64"/>
      <c r="T8" s="64"/>
      <c r="U8" s="64"/>
      <c r="V8" s="64"/>
      <c r="W8" s="63"/>
      <c r="X8" s="63">
        <v>3</v>
      </c>
      <c r="Y8" s="64">
        <v>82</v>
      </c>
      <c r="Z8" s="65">
        <v>66</v>
      </c>
      <c r="AA8" s="64">
        <f t="shared" si="0"/>
        <v>16</v>
      </c>
      <c r="AB8" s="2"/>
    </row>
    <row r="9" spans="1:28" ht="15.75" customHeight="1">
      <c r="A9" s="20">
        <v>6</v>
      </c>
      <c r="B9" s="128" t="s">
        <v>369</v>
      </c>
      <c r="C9" s="47">
        <v>5</v>
      </c>
      <c r="D9" s="47">
        <v>4</v>
      </c>
      <c r="E9" s="47">
        <v>4</v>
      </c>
      <c r="F9" s="64">
        <v>5</v>
      </c>
      <c r="G9" s="64">
        <v>5</v>
      </c>
      <c r="H9" s="64">
        <v>4</v>
      </c>
      <c r="I9" s="64"/>
      <c r="J9" s="64"/>
      <c r="K9" s="64">
        <v>5</v>
      </c>
      <c r="L9" s="64"/>
      <c r="M9" s="64"/>
      <c r="N9" s="64"/>
      <c r="O9" s="64"/>
      <c r="P9" s="64"/>
      <c r="Q9" s="64">
        <v>4</v>
      </c>
      <c r="R9" s="64"/>
      <c r="S9" s="64"/>
      <c r="T9" s="64"/>
      <c r="U9" s="64"/>
      <c r="V9" s="64"/>
      <c r="W9" s="64"/>
      <c r="X9" s="64">
        <v>0</v>
      </c>
      <c r="Y9" s="64">
        <v>0</v>
      </c>
      <c r="Z9" s="65">
        <v>0</v>
      </c>
      <c r="AA9" s="64">
        <f t="shared" si="0"/>
        <v>0</v>
      </c>
      <c r="AB9" s="2"/>
    </row>
    <row r="10" spans="1:28" ht="15.75" customHeight="1">
      <c r="A10" s="20">
        <v>7</v>
      </c>
      <c r="B10" s="129" t="s">
        <v>370</v>
      </c>
      <c r="C10" s="47">
        <v>4</v>
      </c>
      <c r="D10" s="47">
        <v>5</v>
      </c>
      <c r="E10" s="47">
        <v>3</v>
      </c>
      <c r="F10" s="64">
        <v>5</v>
      </c>
      <c r="G10" s="64">
        <v>3</v>
      </c>
      <c r="H10" s="64" t="s">
        <v>188</v>
      </c>
      <c r="I10" s="64"/>
      <c r="J10" s="64"/>
      <c r="K10" s="64">
        <v>5</v>
      </c>
      <c r="L10" s="64"/>
      <c r="M10" s="64"/>
      <c r="N10" s="64"/>
      <c r="O10" s="64"/>
      <c r="P10" s="64"/>
      <c r="Q10" s="64">
        <v>4</v>
      </c>
      <c r="R10" s="64"/>
      <c r="S10" s="64"/>
      <c r="T10" s="64"/>
      <c r="U10" s="64"/>
      <c r="V10" s="64"/>
      <c r="W10" s="64"/>
      <c r="X10" s="64">
        <v>1</v>
      </c>
      <c r="Y10" s="64">
        <v>0</v>
      </c>
      <c r="Z10" s="65">
        <v>0</v>
      </c>
      <c r="AA10" s="64">
        <f t="shared" si="0"/>
        <v>0</v>
      </c>
      <c r="AB10" s="2"/>
    </row>
    <row r="11" spans="1:76" s="3" customFormat="1" ht="15">
      <c r="A11" s="1"/>
      <c r="B11" s="52" t="s">
        <v>49</v>
      </c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>SUM(X4:X10)</f>
        <v>13</v>
      </c>
      <c r="Y11" s="4">
        <f>SUM(Y4:Y10)</f>
        <v>312</v>
      </c>
      <c r="Z11" s="4">
        <f>SUM(Z4:Z10)</f>
        <v>66</v>
      </c>
      <c r="AA11" s="4">
        <f>SUM(AA4:AA10)</f>
        <v>246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27" s="2" customFormat="1" ht="12.75">
      <c r="A12" s="11" t="s">
        <v>225</v>
      </c>
      <c r="B12" s="11"/>
      <c r="C12" s="11"/>
      <c r="D12" s="11"/>
      <c r="E12" s="11"/>
      <c r="F12" s="11"/>
      <c r="G12" s="2" t="s">
        <v>244</v>
      </c>
      <c r="K12" s="10"/>
      <c r="N12" s="19" t="s">
        <v>199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9" t="s">
        <v>245</v>
      </c>
      <c r="Z12" s="29"/>
      <c r="AA12" s="29"/>
    </row>
    <row r="13" spans="1:21" s="2" customFormat="1" ht="15.75" customHeight="1">
      <c r="A13" s="2" t="s">
        <v>44</v>
      </c>
      <c r="B13" s="9"/>
      <c r="C13" s="14"/>
      <c r="D13" s="14"/>
      <c r="E13" s="14"/>
      <c r="I13" s="133" t="s">
        <v>246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2:23" s="2" customFormat="1" ht="17.25" customHeight="1">
      <c r="B14" s="2" t="s">
        <v>5</v>
      </c>
      <c r="C14" s="14"/>
      <c r="D14" s="14"/>
      <c r="E14" s="14"/>
      <c r="G14" s="14"/>
      <c r="H14" s="14"/>
      <c r="I14" s="14"/>
      <c r="J14" s="14"/>
      <c r="K14" s="18"/>
      <c r="L14" s="14"/>
      <c r="M14" s="14"/>
      <c r="N14" s="14"/>
      <c r="O14" s="14"/>
      <c r="W14" s="14" t="s">
        <v>58</v>
      </c>
    </row>
    <row r="15" spans="3:5" s="2" customFormat="1" ht="12.75">
      <c r="C15" s="14"/>
      <c r="D15" s="14"/>
      <c r="E15" s="14"/>
    </row>
    <row r="16" ht="15.75" customHeight="1">
      <c r="B16" s="44"/>
    </row>
    <row r="17" ht="15">
      <c r="B17" s="45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5"/>
    </row>
    <row r="28" spans="1:76" s="21" customFormat="1" ht="15">
      <c r="A28"/>
      <c r="B28" s="4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</sheetData>
  <sheetProtection/>
  <mergeCells count="3">
    <mergeCell ref="A1:AA1"/>
    <mergeCell ref="A2:AA2"/>
    <mergeCell ref="I13:U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8"/>
  <sheetViews>
    <sheetView zoomScalePageLayoutView="0" workbookViewId="0" topLeftCell="A1">
      <selection activeCell="B4" sqref="B4:B10"/>
    </sheetView>
  </sheetViews>
  <sheetFormatPr defaultColWidth="9.00390625" defaultRowHeight="12.75"/>
  <cols>
    <col min="1" max="1" width="3.875" style="0" customWidth="1"/>
    <col min="2" max="2" width="33.75390625" style="0" customWidth="1"/>
    <col min="3" max="5" width="5.00390625" style="21" customWidth="1"/>
    <col min="6" max="6" width="4.375" style="0" customWidth="1"/>
    <col min="7" max="8" width="4.25390625" style="0" customWidth="1"/>
    <col min="9" max="9" width="4.125" style="0" customWidth="1"/>
    <col min="10" max="10" width="4.25390625" style="0" customWidth="1"/>
    <col min="11" max="11" width="4.125" style="0" customWidth="1"/>
    <col min="12" max="20" width="4.25390625" style="0" customWidth="1"/>
    <col min="21" max="21" width="4.125" style="0" customWidth="1"/>
    <col min="22" max="22" width="3.875" style="0" customWidth="1"/>
    <col min="23" max="23" width="4.7539062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459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2"/>
    </row>
    <row r="3" spans="1:28" ht="108" customHeight="1">
      <c r="A3" s="6" t="s">
        <v>0</v>
      </c>
      <c r="B3" s="39" t="s">
        <v>1</v>
      </c>
      <c r="C3" s="108" t="s">
        <v>11</v>
      </c>
      <c r="D3" s="108" t="s">
        <v>12</v>
      </c>
      <c r="E3" s="108" t="s">
        <v>85</v>
      </c>
      <c r="F3" s="108" t="s">
        <v>147</v>
      </c>
      <c r="G3" s="108" t="s">
        <v>86</v>
      </c>
      <c r="H3" s="108" t="s">
        <v>45</v>
      </c>
      <c r="I3" s="108" t="s">
        <v>148</v>
      </c>
      <c r="J3" s="109" t="s">
        <v>149</v>
      </c>
      <c r="K3" s="109" t="s">
        <v>46</v>
      </c>
      <c r="L3" s="109" t="s">
        <v>150</v>
      </c>
      <c r="M3" s="109" t="s">
        <v>89</v>
      </c>
      <c r="N3" s="109" t="s">
        <v>88</v>
      </c>
      <c r="O3" s="109" t="s">
        <v>91</v>
      </c>
      <c r="P3" s="109" t="s">
        <v>87</v>
      </c>
      <c r="Q3" s="109" t="s">
        <v>90</v>
      </c>
      <c r="R3" s="109" t="s">
        <v>57</v>
      </c>
      <c r="S3" s="109" t="s">
        <v>92</v>
      </c>
      <c r="T3" s="109" t="s">
        <v>151</v>
      </c>
      <c r="U3" s="110" t="s">
        <v>152</v>
      </c>
      <c r="V3" s="111" t="s">
        <v>121</v>
      </c>
      <c r="W3" s="7" t="s">
        <v>8</v>
      </c>
      <c r="X3" s="7" t="s">
        <v>7</v>
      </c>
      <c r="Y3" s="5" t="s">
        <v>4</v>
      </c>
      <c r="Z3" s="12" t="s">
        <v>3</v>
      </c>
      <c r="AA3" s="5" t="s">
        <v>2</v>
      </c>
      <c r="AB3" s="2"/>
    </row>
    <row r="4" spans="1:28" ht="15.75" customHeight="1">
      <c r="A4" s="20">
        <v>1</v>
      </c>
      <c r="B4" s="121" t="s">
        <v>364</v>
      </c>
      <c r="C4" s="66">
        <v>4</v>
      </c>
      <c r="D4" s="66"/>
      <c r="E4" s="66">
        <v>4</v>
      </c>
      <c r="F4" s="64">
        <v>4</v>
      </c>
      <c r="G4" s="64"/>
      <c r="H4" s="64"/>
      <c r="I4" s="64"/>
      <c r="J4" s="64"/>
      <c r="K4" s="64"/>
      <c r="L4" s="64">
        <v>5</v>
      </c>
      <c r="M4" s="64">
        <v>4</v>
      </c>
      <c r="N4" s="64"/>
      <c r="O4" s="64"/>
      <c r="P4" s="64">
        <v>4</v>
      </c>
      <c r="Q4" s="64">
        <v>4</v>
      </c>
      <c r="R4" s="64"/>
      <c r="S4" s="64"/>
      <c r="T4" s="64"/>
      <c r="U4" s="64"/>
      <c r="V4" s="64"/>
      <c r="W4" s="63"/>
      <c r="X4" s="63">
        <v>0</v>
      </c>
      <c r="Y4" s="64">
        <v>0</v>
      </c>
      <c r="Z4" s="65">
        <v>0</v>
      </c>
      <c r="AA4" s="64">
        <f>Y4-Z4</f>
        <v>0</v>
      </c>
      <c r="AB4" s="2"/>
    </row>
    <row r="5" spans="1:28" ht="15.75" customHeight="1">
      <c r="A5" s="20">
        <v>2</v>
      </c>
      <c r="B5" s="127" t="s">
        <v>365</v>
      </c>
      <c r="C5" s="66">
        <v>2</v>
      </c>
      <c r="D5" s="66"/>
      <c r="E5" s="66" t="s">
        <v>188</v>
      </c>
      <c r="F5" s="64" t="s">
        <v>188</v>
      </c>
      <c r="G5" s="64"/>
      <c r="H5" s="64"/>
      <c r="I5" s="64"/>
      <c r="J5" s="64"/>
      <c r="K5" s="64"/>
      <c r="L5" s="64" t="s">
        <v>188</v>
      </c>
      <c r="M5" s="64" t="s">
        <v>188</v>
      </c>
      <c r="N5" s="64"/>
      <c r="O5" s="64"/>
      <c r="P5" s="64" t="s">
        <v>188</v>
      </c>
      <c r="Q5" s="64" t="s">
        <v>188</v>
      </c>
      <c r="R5" s="64"/>
      <c r="S5" s="64"/>
      <c r="T5" s="64"/>
      <c r="U5" s="64"/>
      <c r="V5" s="64"/>
      <c r="W5" s="63"/>
      <c r="X5" s="63">
        <v>7</v>
      </c>
      <c r="Y5" s="64">
        <v>88</v>
      </c>
      <c r="Z5" s="65">
        <v>0</v>
      </c>
      <c r="AA5" s="64">
        <f aca="true" t="shared" si="0" ref="AA5:AA10">Y5-Z5</f>
        <v>88</v>
      </c>
      <c r="AB5" s="2"/>
    </row>
    <row r="6" spans="1:28" ht="15.75" customHeight="1">
      <c r="A6" s="20">
        <v>3</v>
      </c>
      <c r="B6" s="117" t="s">
        <v>366</v>
      </c>
      <c r="C6" s="66">
        <v>2</v>
      </c>
      <c r="D6" s="66"/>
      <c r="E6" s="66" t="s">
        <v>188</v>
      </c>
      <c r="F6" s="64">
        <v>4</v>
      </c>
      <c r="G6" s="64"/>
      <c r="H6" s="64"/>
      <c r="I6" s="64"/>
      <c r="J6" s="64"/>
      <c r="K6" s="64"/>
      <c r="L6" s="64" t="s">
        <v>188</v>
      </c>
      <c r="M6" s="64" t="s">
        <v>188</v>
      </c>
      <c r="N6" s="64"/>
      <c r="O6" s="64"/>
      <c r="P6" s="64" t="s">
        <v>188</v>
      </c>
      <c r="Q6" s="64" t="s">
        <v>188</v>
      </c>
      <c r="R6" s="64"/>
      <c r="S6" s="64"/>
      <c r="T6" s="64"/>
      <c r="U6" s="64"/>
      <c r="V6" s="64"/>
      <c r="W6" s="63"/>
      <c r="X6" s="63">
        <v>6</v>
      </c>
      <c r="Y6" s="64">
        <v>68</v>
      </c>
      <c r="Z6" s="65">
        <v>0</v>
      </c>
      <c r="AA6" s="64">
        <f t="shared" si="0"/>
        <v>68</v>
      </c>
      <c r="AB6" s="2"/>
    </row>
    <row r="7" spans="1:28" ht="15.75" customHeight="1">
      <c r="A7" s="20">
        <v>4</v>
      </c>
      <c r="B7" s="117" t="s">
        <v>367</v>
      </c>
      <c r="C7" s="66">
        <v>2</v>
      </c>
      <c r="D7" s="66"/>
      <c r="E7" s="66" t="s">
        <v>188</v>
      </c>
      <c r="F7" s="64" t="s">
        <v>188</v>
      </c>
      <c r="G7" s="64"/>
      <c r="H7" s="64"/>
      <c r="I7" s="64"/>
      <c r="J7" s="64"/>
      <c r="K7" s="64"/>
      <c r="L7" s="64">
        <v>4</v>
      </c>
      <c r="M7" s="64" t="s">
        <v>188</v>
      </c>
      <c r="N7" s="64"/>
      <c r="O7" s="64"/>
      <c r="P7" s="64" t="s">
        <v>188</v>
      </c>
      <c r="Q7" s="64" t="s">
        <v>188</v>
      </c>
      <c r="R7" s="64"/>
      <c r="S7" s="64"/>
      <c r="T7" s="64"/>
      <c r="U7" s="64"/>
      <c r="V7" s="64"/>
      <c r="W7" s="63"/>
      <c r="X7" s="63">
        <v>6</v>
      </c>
      <c r="Y7" s="64">
        <v>48</v>
      </c>
      <c r="Z7" s="65">
        <v>0</v>
      </c>
      <c r="AA7" s="64">
        <f t="shared" si="0"/>
        <v>48</v>
      </c>
      <c r="AB7" s="2"/>
    </row>
    <row r="8" spans="1:28" ht="15.75" customHeight="1">
      <c r="A8" s="20">
        <v>5</v>
      </c>
      <c r="B8" s="117" t="s">
        <v>368</v>
      </c>
      <c r="C8" s="66">
        <v>2</v>
      </c>
      <c r="D8" s="66"/>
      <c r="E8" s="66" t="s">
        <v>188</v>
      </c>
      <c r="F8" s="64" t="s">
        <v>188</v>
      </c>
      <c r="G8" s="64"/>
      <c r="H8" s="64"/>
      <c r="I8" s="64"/>
      <c r="J8" s="64"/>
      <c r="K8" s="64"/>
      <c r="L8" s="64">
        <v>4</v>
      </c>
      <c r="M8" s="64" t="s">
        <v>188</v>
      </c>
      <c r="N8" s="64"/>
      <c r="O8" s="64"/>
      <c r="P8" s="64" t="s">
        <v>188</v>
      </c>
      <c r="Q8" s="64" t="s">
        <v>188</v>
      </c>
      <c r="R8" s="64"/>
      <c r="S8" s="64"/>
      <c r="T8" s="64"/>
      <c r="U8" s="64"/>
      <c r="V8" s="64"/>
      <c r="W8" s="63"/>
      <c r="X8" s="63">
        <v>6</v>
      </c>
      <c r="Y8" s="64">
        <v>72</v>
      </c>
      <c r="Z8" s="65">
        <v>0</v>
      </c>
      <c r="AA8" s="64">
        <f t="shared" si="0"/>
        <v>72</v>
      </c>
      <c r="AB8" s="2"/>
    </row>
    <row r="9" spans="1:28" ht="15.75" customHeight="1">
      <c r="A9" s="20">
        <v>6</v>
      </c>
      <c r="B9" s="128" t="s">
        <v>369</v>
      </c>
      <c r="C9" s="47">
        <v>5</v>
      </c>
      <c r="D9" s="47"/>
      <c r="E9" s="47">
        <v>4</v>
      </c>
      <c r="F9" s="64">
        <v>5</v>
      </c>
      <c r="G9" s="64"/>
      <c r="H9" s="64"/>
      <c r="I9" s="64"/>
      <c r="J9" s="64"/>
      <c r="K9" s="64"/>
      <c r="L9" s="64">
        <v>4</v>
      </c>
      <c r="M9" s="64">
        <v>4</v>
      </c>
      <c r="N9" s="64"/>
      <c r="O9" s="64"/>
      <c r="P9" s="64">
        <v>4</v>
      </c>
      <c r="Q9" s="64">
        <v>4</v>
      </c>
      <c r="R9" s="64"/>
      <c r="S9" s="64"/>
      <c r="T9" s="64"/>
      <c r="U9" s="64"/>
      <c r="V9" s="64"/>
      <c r="W9" s="64"/>
      <c r="X9" s="64">
        <v>0</v>
      </c>
      <c r="Y9" s="64">
        <v>0</v>
      </c>
      <c r="Z9" s="65">
        <v>0</v>
      </c>
      <c r="AA9" s="64">
        <f t="shared" si="0"/>
        <v>0</v>
      </c>
      <c r="AB9" s="2"/>
    </row>
    <row r="10" spans="1:28" ht="15.75" customHeight="1">
      <c r="A10" s="20">
        <v>7</v>
      </c>
      <c r="B10" s="129" t="s">
        <v>370</v>
      </c>
      <c r="C10" s="47">
        <v>4</v>
      </c>
      <c r="D10" s="47"/>
      <c r="E10" s="47">
        <v>4</v>
      </c>
      <c r="F10" s="64">
        <v>4</v>
      </c>
      <c r="G10" s="64"/>
      <c r="H10" s="64"/>
      <c r="I10" s="64"/>
      <c r="J10" s="64"/>
      <c r="K10" s="64"/>
      <c r="L10" s="64">
        <v>4</v>
      </c>
      <c r="M10" s="64">
        <v>4</v>
      </c>
      <c r="N10" s="64"/>
      <c r="O10" s="64"/>
      <c r="P10" s="64">
        <v>4</v>
      </c>
      <c r="Q10" s="64">
        <v>4</v>
      </c>
      <c r="R10" s="64"/>
      <c r="S10" s="64"/>
      <c r="T10" s="64"/>
      <c r="U10" s="64"/>
      <c r="V10" s="64"/>
      <c r="W10" s="64"/>
      <c r="X10" s="64">
        <v>0</v>
      </c>
      <c r="Y10" s="64">
        <v>10</v>
      </c>
      <c r="Z10" s="65">
        <v>10</v>
      </c>
      <c r="AA10" s="64">
        <f t="shared" si="0"/>
        <v>0</v>
      </c>
      <c r="AB10" s="2"/>
    </row>
    <row r="11" spans="1:76" s="3" customFormat="1" ht="15">
      <c r="A11" s="1"/>
      <c r="B11" s="52" t="s">
        <v>49</v>
      </c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>SUM(X4:X10)</f>
        <v>25</v>
      </c>
      <c r="Y11" s="4">
        <f>SUM(Y4:Y10)</f>
        <v>286</v>
      </c>
      <c r="Z11" s="4">
        <f>SUM(Z4:Z10)</f>
        <v>10</v>
      </c>
      <c r="AA11" s="4">
        <f>SUM(AA4:AA10)</f>
        <v>276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27" s="2" customFormat="1" ht="12.75">
      <c r="A12" s="11" t="s">
        <v>460</v>
      </c>
      <c r="B12" s="11"/>
      <c r="C12" s="11"/>
      <c r="D12" s="11"/>
      <c r="E12" s="11"/>
      <c r="F12" s="11"/>
      <c r="G12" s="2" t="s">
        <v>461</v>
      </c>
      <c r="K12" s="10"/>
      <c r="N12" s="19" t="s">
        <v>462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9" t="s">
        <v>463</v>
      </c>
      <c r="Z12" s="29"/>
      <c r="AA12" s="29"/>
    </row>
    <row r="13" spans="1:21" s="2" customFormat="1" ht="15.75" customHeight="1">
      <c r="A13" s="2" t="s">
        <v>440</v>
      </c>
      <c r="B13" s="9"/>
      <c r="C13" s="14"/>
      <c r="D13" s="14"/>
      <c r="E13" s="14"/>
      <c r="I13" s="133" t="s">
        <v>464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2:23" s="2" customFormat="1" ht="17.25" customHeight="1">
      <c r="B14" s="2" t="s">
        <v>5</v>
      </c>
      <c r="C14" s="14"/>
      <c r="D14" s="14"/>
      <c r="E14" s="14"/>
      <c r="G14" s="14"/>
      <c r="H14" s="14"/>
      <c r="I14" s="14"/>
      <c r="J14" s="14"/>
      <c r="K14" s="18"/>
      <c r="L14" s="14"/>
      <c r="M14" s="14"/>
      <c r="N14" s="14"/>
      <c r="O14" s="14"/>
      <c r="W14" s="14" t="s">
        <v>58</v>
      </c>
    </row>
    <row r="15" spans="3:5" s="2" customFormat="1" ht="12.75">
      <c r="C15" s="14"/>
      <c r="D15" s="14"/>
      <c r="E15" s="14"/>
    </row>
    <row r="16" ht="15.75" customHeight="1">
      <c r="B16" s="44"/>
    </row>
    <row r="17" ht="15">
      <c r="B17" s="45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5"/>
    </row>
    <row r="28" spans="1:76" s="21" customFormat="1" ht="15">
      <c r="A28"/>
      <c r="B28" s="4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</sheetData>
  <sheetProtection/>
  <mergeCells count="3">
    <mergeCell ref="A1:AA1"/>
    <mergeCell ref="A2:AA2"/>
    <mergeCell ref="I13:U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8"/>
  <sheetViews>
    <sheetView zoomScalePageLayoutView="0" workbookViewId="0" topLeftCell="A1">
      <selection activeCell="B4" sqref="B4:B10"/>
    </sheetView>
  </sheetViews>
  <sheetFormatPr defaultColWidth="9.00390625" defaultRowHeight="12.75"/>
  <cols>
    <col min="1" max="1" width="3.875" style="0" customWidth="1"/>
    <col min="2" max="2" width="33.75390625" style="0" customWidth="1"/>
    <col min="3" max="5" width="5.00390625" style="21" customWidth="1"/>
    <col min="6" max="6" width="4.375" style="0" customWidth="1"/>
    <col min="7" max="8" width="4.25390625" style="0" customWidth="1"/>
    <col min="9" max="9" width="4.125" style="0" customWidth="1"/>
    <col min="10" max="10" width="4.25390625" style="0" customWidth="1"/>
    <col min="11" max="11" width="4.125" style="0" customWidth="1"/>
    <col min="12" max="20" width="4.25390625" style="0" customWidth="1"/>
    <col min="21" max="21" width="4.125" style="0" customWidth="1"/>
    <col min="22" max="22" width="3.875" style="0" customWidth="1"/>
    <col min="23" max="23" width="4.7539062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537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2"/>
    </row>
    <row r="3" spans="1:28" ht="108" customHeight="1">
      <c r="A3" s="6" t="s">
        <v>0</v>
      </c>
      <c r="B3" s="39" t="s">
        <v>1</v>
      </c>
      <c r="C3" s="108" t="s">
        <v>11</v>
      </c>
      <c r="D3" s="108" t="s">
        <v>12</v>
      </c>
      <c r="E3" s="108" t="s">
        <v>85</v>
      </c>
      <c r="F3" s="108" t="s">
        <v>147</v>
      </c>
      <c r="G3" s="108" t="s">
        <v>86</v>
      </c>
      <c r="H3" s="108" t="s">
        <v>45</v>
      </c>
      <c r="I3" s="108" t="s">
        <v>148</v>
      </c>
      <c r="J3" s="109" t="s">
        <v>149</v>
      </c>
      <c r="K3" s="109" t="s">
        <v>46</v>
      </c>
      <c r="L3" s="109" t="s">
        <v>150</v>
      </c>
      <c r="M3" s="109" t="s">
        <v>89</v>
      </c>
      <c r="N3" s="109" t="s">
        <v>88</v>
      </c>
      <c r="O3" s="109" t="s">
        <v>91</v>
      </c>
      <c r="P3" s="109" t="s">
        <v>87</v>
      </c>
      <c r="Q3" s="109" t="s">
        <v>90</v>
      </c>
      <c r="R3" s="109" t="s">
        <v>57</v>
      </c>
      <c r="S3" s="109" t="s">
        <v>92</v>
      </c>
      <c r="T3" s="109" t="s">
        <v>151</v>
      </c>
      <c r="U3" s="110" t="s">
        <v>152</v>
      </c>
      <c r="V3" s="111" t="s">
        <v>121</v>
      </c>
      <c r="W3" s="7" t="s">
        <v>8</v>
      </c>
      <c r="X3" s="7" t="s">
        <v>7</v>
      </c>
      <c r="Y3" s="5" t="s">
        <v>4</v>
      </c>
      <c r="Z3" s="12" t="s">
        <v>3</v>
      </c>
      <c r="AA3" s="5" t="s">
        <v>2</v>
      </c>
      <c r="AB3" s="2"/>
    </row>
    <row r="4" spans="1:28" ht="15.75" customHeight="1">
      <c r="A4" s="20">
        <v>1</v>
      </c>
      <c r="B4" s="121" t="s">
        <v>364</v>
      </c>
      <c r="C4" s="66">
        <v>4</v>
      </c>
      <c r="D4" s="66"/>
      <c r="E4" s="66">
        <v>4</v>
      </c>
      <c r="F4" s="64">
        <v>5</v>
      </c>
      <c r="G4" s="64">
        <v>4</v>
      </c>
      <c r="H4" s="64"/>
      <c r="I4" s="64"/>
      <c r="J4" s="64"/>
      <c r="K4" s="64">
        <v>4</v>
      </c>
      <c r="L4" s="64"/>
      <c r="M4" s="64">
        <v>4</v>
      </c>
      <c r="N4" s="64"/>
      <c r="O4" s="64"/>
      <c r="P4" s="64">
        <v>4</v>
      </c>
      <c r="Q4" s="64"/>
      <c r="R4" s="64"/>
      <c r="S4" s="64"/>
      <c r="T4" s="64"/>
      <c r="U4" s="64"/>
      <c r="V4" s="64"/>
      <c r="W4" s="63"/>
      <c r="X4" s="63">
        <v>0</v>
      </c>
      <c r="Y4" s="64">
        <v>0</v>
      </c>
      <c r="Z4" s="65">
        <v>0</v>
      </c>
      <c r="AA4" s="64">
        <f>Y4-Z4</f>
        <v>0</v>
      </c>
      <c r="AB4" s="2"/>
    </row>
    <row r="5" spans="1:28" ht="15.75" customHeight="1">
      <c r="A5" s="20">
        <v>2</v>
      </c>
      <c r="B5" s="127" t="s">
        <v>365</v>
      </c>
      <c r="C5" s="66" t="s">
        <v>188</v>
      </c>
      <c r="D5" s="66"/>
      <c r="E5" s="66" t="s">
        <v>188</v>
      </c>
      <c r="F5" s="64" t="s">
        <v>188</v>
      </c>
      <c r="G5" s="64">
        <v>4</v>
      </c>
      <c r="H5" s="64"/>
      <c r="I5" s="64"/>
      <c r="J5" s="64"/>
      <c r="K5" s="64">
        <v>4</v>
      </c>
      <c r="L5" s="64"/>
      <c r="M5" s="64" t="s">
        <v>188</v>
      </c>
      <c r="N5" s="64"/>
      <c r="O5" s="64"/>
      <c r="P5" s="64" t="s">
        <v>188</v>
      </c>
      <c r="Q5" s="64"/>
      <c r="R5" s="64"/>
      <c r="S5" s="64"/>
      <c r="T5" s="64"/>
      <c r="U5" s="64"/>
      <c r="V5" s="64"/>
      <c r="W5" s="63"/>
      <c r="X5" s="63">
        <v>5</v>
      </c>
      <c r="Y5" s="64">
        <v>118</v>
      </c>
      <c r="Z5" s="65">
        <v>0</v>
      </c>
      <c r="AA5" s="64">
        <f aca="true" t="shared" si="0" ref="AA5:AA10">Y5-Z5</f>
        <v>118</v>
      </c>
      <c r="AB5" s="2"/>
    </row>
    <row r="6" spans="1:28" ht="15.75" customHeight="1">
      <c r="A6" s="20">
        <v>3</v>
      </c>
      <c r="B6" s="117" t="s">
        <v>366</v>
      </c>
      <c r="C6" s="66">
        <v>3</v>
      </c>
      <c r="D6" s="66"/>
      <c r="E6" s="66" t="s">
        <v>188</v>
      </c>
      <c r="F6" s="64" t="s">
        <v>188</v>
      </c>
      <c r="G6" s="64">
        <v>4</v>
      </c>
      <c r="H6" s="64"/>
      <c r="I6" s="64"/>
      <c r="J6" s="64"/>
      <c r="K6" s="64">
        <v>5</v>
      </c>
      <c r="L6" s="64"/>
      <c r="M6" s="64" t="s">
        <v>188</v>
      </c>
      <c r="N6" s="64"/>
      <c r="O6" s="64"/>
      <c r="P6" s="64" t="s">
        <v>188</v>
      </c>
      <c r="Q6" s="64"/>
      <c r="R6" s="64"/>
      <c r="S6" s="64"/>
      <c r="T6" s="64"/>
      <c r="U6" s="64"/>
      <c r="V6" s="64"/>
      <c r="W6" s="63"/>
      <c r="X6" s="63">
        <v>4</v>
      </c>
      <c r="Y6" s="64">
        <v>102</v>
      </c>
      <c r="Z6" s="65">
        <v>0</v>
      </c>
      <c r="AA6" s="64">
        <f t="shared" si="0"/>
        <v>102</v>
      </c>
      <c r="AB6" s="2"/>
    </row>
    <row r="7" spans="1:28" ht="15.75" customHeight="1">
      <c r="A7" s="20">
        <v>4</v>
      </c>
      <c r="B7" s="117" t="s">
        <v>367</v>
      </c>
      <c r="C7" s="66">
        <v>3</v>
      </c>
      <c r="D7" s="66"/>
      <c r="E7" s="66" t="s">
        <v>188</v>
      </c>
      <c r="F7" s="64">
        <v>5</v>
      </c>
      <c r="G7" s="64">
        <v>3</v>
      </c>
      <c r="H7" s="64"/>
      <c r="I7" s="64"/>
      <c r="J7" s="64"/>
      <c r="K7" s="64">
        <v>4</v>
      </c>
      <c r="L7" s="64"/>
      <c r="M7" s="64" t="s">
        <v>188</v>
      </c>
      <c r="N7" s="64"/>
      <c r="O7" s="64"/>
      <c r="P7" s="64" t="s">
        <v>188</v>
      </c>
      <c r="Q7" s="64"/>
      <c r="R7" s="64"/>
      <c r="S7" s="64"/>
      <c r="T7" s="64"/>
      <c r="U7" s="64"/>
      <c r="V7" s="64"/>
      <c r="W7" s="63"/>
      <c r="X7" s="63">
        <v>3</v>
      </c>
      <c r="Y7" s="64">
        <v>66</v>
      </c>
      <c r="Z7" s="65">
        <v>0</v>
      </c>
      <c r="AA7" s="64">
        <f t="shared" si="0"/>
        <v>66</v>
      </c>
      <c r="AB7" s="2"/>
    </row>
    <row r="8" spans="1:28" ht="15.75" customHeight="1">
      <c r="A8" s="20">
        <v>5</v>
      </c>
      <c r="B8" s="117" t="s">
        <v>368</v>
      </c>
      <c r="C8" s="66">
        <v>2</v>
      </c>
      <c r="D8" s="66"/>
      <c r="E8" s="66" t="s">
        <v>188</v>
      </c>
      <c r="F8" s="64">
        <v>5</v>
      </c>
      <c r="G8" s="64">
        <v>3</v>
      </c>
      <c r="H8" s="64"/>
      <c r="I8" s="64"/>
      <c r="J8" s="64"/>
      <c r="K8" s="64">
        <v>4</v>
      </c>
      <c r="L8" s="64"/>
      <c r="M8" s="64" t="s">
        <v>188</v>
      </c>
      <c r="N8" s="64"/>
      <c r="O8" s="64"/>
      <c r="P8" s="64" t="s">
        <v>188</v>
      </c>
      <c r="Q8" s="64"/>
      <c r="R8" s="64"/>
      <c r="S8" s="64"/>
      <c r="T8" s="64"/>
      <c r="U8" s="64"/>
      <c r="V8" s="64"/>
      <c r="W8" s="63"/>
      <c r="X8" s="63">
        <v>4</v>
      </c>
      <c r="Y8" s="64">
        <v>86</v>
      </c>
      <c r="Z8" s="65">
        <v>0</v>
      </c>
      <c r="AA8" s="64">
        <f t="shared" si="0"/>
        <v>86</v>
      </c>
      <c r="AB8" s="2"/>
    </row>
    <row r="9" spans="1:28" ht="15.75" customHeight="1">
      <c r="A9" s="20">
        <v>6</v>
      </c>
      <c r="B9" s="128" t="s">
        <v>369</v>
      </c>
      <c r="C9" s="47">
        <v>5</v>
      </c>
      <c r="D9" s="47"/>
      <c r="E9" s="47">
        <v>4</v>
      </c>
      <c r="F9" s="64">
        <v>5</v>
      </c>
      <c r="G9" s="64">
        <v>5</v>
      </c>
      <c r="H9" s="64"/>
      <c r="I9" s="64"/>
      <c r="J9" s="64"/>
      <c r="K9" s="64">
        <v>5</v>
      </c>
      <c r="L9" s="64"/>
      <c r="M9" s="64">
        <v>4</v>
      </c>
      <c r="N9" s="64"/>
      <c r="O9" s="64"/>
      <c r="P9" s="64">
        <v>4</v>
      </c>
      <c r="Q9" s="64"/>
      <c r="R9" s="64"/>
      <c r="S9" s="64"/>
      <c r="T9" s="64"/>
      <c r="U9" s="64"/>
      <c r="V9" s="64"/>
      <c r="W9" s="64"/>
      <c r="X9" s="64">
        <v>0</v>
      </c>
      <c r="Y9" s="64">
        <v>0</v>
      </c>
      <c r="Z9" s="65">
        <v>0</v>
      </c>
      <c r="AA9" s="64">
        <f t="shared" si="0"/>
        <v>0</v>
      </c>
      <c r="AB9" s="2"/>
    </row>
    <row r="10" spans="1:28" ht="15.75" customHeight="1">
      <c r="A10" s="20">
        <v>7</v>
      </c>
      <c r="B10" s="129" t="s">
        <v>370</v>
      </c>
      <c r="C10" s="47">
        <v>4</v>
      </c>
      <c r="D10" s="47"/>
      <c r="E10" s="47">
        <v>4</v>
      </c>
      <c r="F10" s="64">
        <v>5</v>
      </c>
      <c r="G10" s="64">
        <v>4</v>
      </c>
      <c r="H10" s="64"/>
      <c r="I10" s="64"/>
      <c r="J10" s="64"/>
      <c r="K10" s="64">
        <v>4</v>
      </c>
      <c r="L10" s="64"/>
      <c r="M10" s="64">
        <v>4</v>
      </c>
      <c r="N10" s="64"/>
      <c r="O10" s="64"/>
      <c r="P10" s="64">
        <v>4</v>
      </c>
      <c r="Q10" s="64"/>
      <c r="R10" s="64"/>
      <c r="S10" s="64"/>
      <c r="T10" s="64"/>
      <c r="U10" s="64"/>
      <c r="V10" s="64"/>
      <c r="W10" s="64"/>
      <c r="X10" s="64">
        <v>0</v>
      </c>
      <c r="Y10" s="64">
        <v>0</v>
      </c>
      <c r="Z10" s="65">
        <v>0</v>
      </c>
      <c r="AA10" s="64">
        <f t="shared" si="0"/>
        <v>0</v>
      </c>
      <c r="AB10" s="2"/>
    </row>
    <row r="11" spans="1:76" s="3" customFormat="1" ht="15">
      <c r="A11" s="1"/>
      <c r="B11" s="52" t="s">
        <v>49</v>
      </c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>SUM(X4:X10)</f>
        <v>16</v>
      </c>
      <c r="Y11" s="4">
        <f>SUM(Y4:Y10)</f>
        <v>372</v>
      </c>
      <c r="Z11" s="4">
        <f>SUM(Z4:Z10)</f>
        <v>0</v>
      </c>
      <c r="AA11" s="4">
        <f>SUM(AA4:AA10)</f>
        <v>372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27" s="2" customFormat="1" ht="12.75">
      <c r="A12" s="11" t="s">
        <v>538</v>
      </c>
      <c r="B12" s="11"/>
      <c r="C12" s="11"/>
      <c r="D12" s="11"/>
      <c r="E12" s="11"/>
      <c r="F12" s="11"/>
      <c r="G12" s="2" t="s">
        <v>539</v>
      </c>
      <c r="K12" s="10"/>
      <c r="N12" s="19" t="s">
        <v>462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9" t="s">
        <v>540</v>
      </c>
      <c r="Z12" s="29"/>
      <c r="AA12" s="29"/>
    </row>
    <row r="13" spans="1:21" s="2" customFormat="1" ht="15.75" customHeight="1">
      <c r="A13" s="2" t="s">
        <v>440</v>
      </c>
      <c r="B13" s="9"/>
      <c r="C13" s="14"/>
      <c r="D13" s="14"/>
      <c r="E13" s="14"/>
      <c r="I13" s="133" t="s">
        <v>541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2:23" s="2" customFormat="1" ht="17.25" customHeight="1">
      <c r="B14" s="2" t="s">
        <v>5</v>
      </c>
      <c r="C14" s="14"/>
      <c r="D14" s="14"/>
      <c r="E14" s="14"/>
      <c r="G14" s="14"/>
      <c r="H14" s="14"/>
      <c r="I14" s="14"/>
      <c r="J14" s="14"/>
      <c r="K14" s="18"/>
      <c r="L14" s="14"/>
      <c r="M14" s="14"/>
      <c r="N14" s="14"/>
      <c r="O14" s="14"/>
      <c r="W14" s="14" t="s">
        <v>58</v>
      </c>
    </row>
    <row r="15" spans="3:5" s="2" customFormat="1" ht="12.75">
      <c r="C15" s="14"/>
      <c r="D15" s="14"/>
      <c r="E15" s="14"/>
    </row>
    <row r="16" ht="15.75" customHeight="1">
      <c r="B16" s="44"/>
    </row>
    <row r="17" ht="15">
      <c r="B17" s="45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5"/>
    </row>
    <row r="28" spans="1:76" s="21" customFormat="1" ht="15">
      <c r="A28"/>
      <c r="B28" s="4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</sheetData>
  <sheetProtection/>
  <mergeCells count="3">
    <mergeCell ref="A1:AA1"/>
    <mergeCell ref="A2:AA2"/>
    <mergeCell ref="I13:U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R30"/>
  <sheetViews>
    <sheetView zoomScalePageLayoutView="0" workbookViewId="0" topLeftCell="A1">
      <selection activeCell="B4" sqref="B4:B9"/>
    </sheetView>
  </sheetViews>
  <sheetFormatPr defaultColWidth="9.00390625" defaultRowHeight="12.75"/>
  <cols>
    <col min="1" max="1" width="3.875" style="0" customWidth="1"/>
    <col min="2" max="2" width="27.00390625" style="0" customWidth="1"/>
    <col min="3" max="5" width="5.00390625" style="0" customWidth="1"/>
    <col min="6" max="6" width="5.25390625" style="0" customWidth="1"/>
    <col min="7" max="7" width="4.25390625" style="0" customWidth="1"/>
    <col min="8" max="9" width="4.125" style="0" customWidth="1"/>
    <col min="10" max="12" width="4.25390625" style="0" customWidth="1"/>
    <col min="13" max="13" width="4.75390625" style="0" customWidth="1"/>
    <col min="14" max="15" width="4.25390625" style="0" customWidth="1"/>
    <col min="16" max="16" width="4.125" style="0" customWidth="1"/>
    <col min="17" max="17" width="4.75390625" style="0" customWidth="1"/>
    <col min="18" max="19" width="5.25390625" style="0" customWidth="1"/>
    <col min="20" max="20" width="5.00390625" style="0" customWidth="1"/>
    <col min="21" max="21" width="5.25390625" style="0" customWidth="1"/>
  </cols>
  <sheetData>
    <row r="1" spans="1:21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2" ht="18.75" customHeight="1">
      <c r="A2" s="134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2"/>
    </row>
    <row r="3" spans="1:22" ht="116.25" customHeight="1">
      <c r="A3" s="6" t="s">
        <v>0</v>
      </c>
      <c r="B3" s="39" t="s">
        <v>1</v>
      </c>
      <c r="C3" s="108" t="s">
        <v>11</v>
      </c>
      <c r="D3" s="108" t="s">
        <v>12</v>
      </c>
      <c r="E3" s="108" t="s">
        <v>82</v>
      </c>
      <c r="F3" s="108" t="s">
        <v>153</v>
      </c>
      <c r="G3" s="108" t="s">
        <v>139</v>
      </c>
      <c r="H3" s="108" t="s">
        <v>154</v>
      </c>
      <c r="I3" s="108" t="s">
        <v>155</v>
      </c>
      <c r="J3" s="108" t="s">
        <v>156</v>
      </c>
      <c r="K3" s="108" t="s">
        <v>157</v>
      </c>
      <c r="L3" s="108" t="s">
        <v>158</v>
      </c>
      <c r="M3" s="108" t="s">
        <v>159</v>
      </c>
      <c r="N3" s="108" t="s">
        <v>160</v>
      </c>
      <c r="O3" s="108" t="s">
        <v>120</v>
      </c>
      <c r="P3" s="108" t="s">
        <v>161</v>
      </c>
      <c r="Q3" s="7" t="s">
        <v>8</v>
      </c>
      <c r="R3" s="7" t="s">
        <v>7</v>
      </c>
      <c r="S3" s="5" t="s">
        <v>4</v>
      </c>
      <c r="T3" s="12" t="s">
        <v>3</v>
      </c>
      <c r="U3" s="5" t="s">
        <v>2</v>
      </c>
      <c r="V3" s="2"/>
    </row>
    <row r="4" spans="1:22" ht="15.75" customHeight="1">
      <c r="A4" s="20">
        <v>1</v>
      </c>
      <c r="B4" s="126" t="s">
        <v>359</v>
      </c>
      <c r="C4" s="67">
        <v>4</v>
      </c>
      <c r="D4" s="73">
        <v>4</v>
      </c>
      <c r="E4" s="68">
        <v>5</v>
      </c>
      <c r="F4" s="69">
        <v>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71"/>
      <c r="R4" s="71">
        <v>0</v>
      </c>
      <c r="S4" s="71">
        <v>6</v>
      </c>
      <c r="T4" s="72">
        <v>0</v>
      </c>
      <c r="U4" s="70">
        <f aca="true" t="shared" si="0" ref="U4:U9">S4-T4</f>
        <v>6</v>
      </c>
      <c r="V4" s="2"/>
    </row>
    <row r="5" spans="1:22" ht="15" customHeight="1">
      <c r="A5" s="37">
        <v>2</v>
      </c>
      <c r="B5" s="120" t="s">
        <v>360</v>
      </c>
      <c r="C5" s="62">
        <v>4</v>
      </c>
      <c r="D5" s="62">
        <v>5</v>
      </c>
      <c r="E5" s="62">
        <v>4</v>
      </c>
      <c r="F5" s="63">
        <v>5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>
        <v>0</v>
      </c>
      <c r="S5" s="63">
        <v>12</v>
      </c>
      <c r="T5" s="72">
        <v>0</v>
      </c>
      <c r="U5" s="70">
        <f t="shared" si="0"/>
        <v>12</v>
      </c>
      <c r="V5" s="2"/>
    </row>
    <row r="6" spans="1:22" ht="12.75" customHeight="1">
      <c r="A6" s="20">
        <v>3</v>
      </c>
      <c r="B6" s="125" t="s">
        <v>361</v>
      </c>
      <c r="C6" s="62">
        <v>3</v>
      </c>
      <c r="D6" s="62">
        <v>3</v>
      </c>
      <c r="E6" s="62" t="s">
        <v>188</v>
      </c>
      <c r="F6" s="63">
        <v>4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>
        <v>1</v>
      </c>
      <c r="S6" s="63">
        <v>6</v>
      </c>
      <c r="T6" s="72">
        <v>0</v>
      </c>
      <c r="U6" s="70">
        <f t="shared" si="0"/>
        <v>6</v>
      </c>
      <c r="V6" s="2"/>
    </row>
    <row r="7" spans="1:22" ht="12.75" customHeight="1">
      <c r="A7" s="37">
        <v>4</v>
      </c>
      <c r="B7" s="120" t="s">
        <v>362</v>
      </c>
      <c r="C7" s="62">
        <v>5</v>
      </c>
      <c r="D7" s="62">
        <v>5</v>
      </c>
      <c r="E7" s="62">
        <v>5</v>
      </c>
      <c r="F7" s="63">
        <v>5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>
        <v>0</v>
      </c>
      <c r="S7" s="63">
        <v>2</v>
      </c>
      <c r="T7" s="72">
        <v>0</v>
      </c>
      <c r="U7" s="70">
        <f t="shared" si="0"/>
        <v>2</v>
      </c>
      <c r="V7" s="2"/>
    </row>
    <row r="8" spans="1:22" ht="15" customHeight="1">
      <c r="A8" s="20">
        <v>5</v>
      </c>
      <c r="B8" s="120" t="s">
        <v>363</v>
      </c>
      <c r="C8" s="66">
        <v>3</v>
      </c>
      <c r="D8" s="66">
        <v>3</v>
      </c>
      <c r="E8" s="66">
        <v>5</v>
      </c>
      <c r="F8" s="64">
        <v>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>
        <v>0</v>
      </c>
      <c r="S8" s="64">
        <v>24</v>
      </c>
      <c r="T8" s="72">
        <v>0</v>
      </c>
      <c r="U8" s="70">
        <f t="shared" si="0"/>
        <v>24</v>
      </c>
      <c r="V8" s="2"/>
    </row>
    <row r="9" spans="1:22" ht="15" customHeight="1">
      <c r="A9" s="37">
        <v>6</v>
      </c>
      <c r="B9" s="121" t="s">
        <v>347</v>
      </c>
      <c r="C9" s="66">
        <v>5</v>
      </c>
      <c r="D9" s="66">
        <v>4</v>
      </c>
      <c r="E9" s="64">
        <v>4</v>
      </c>
      <c r="F9" s="64">
        <v>5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>
        <v>0</v>
      </c>
      <c r="S9" s="64">
        <v>4</v>
      </c>
      <c r="T9" s="72">
        <v>0</v>
      </c>
      <c r="U9" s="70">
        <f t="shared" si="0"/>
        <v>4</v>
      </c>
      <c r="V9" s="2"/>
    </row>
    <row r="10" spans="1:22" ht="15" customHeight="1">
      <c r="A10" s="20"/>
      <c r="B10" s="48"/>
      <c r="C10" s="38"/>
      <c r="D10" s="3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"/>
      <c r="U10" s="49"/>
      <c r="V10" s="2"/>
    </row>
    <row r="11" spans="1:22" ht="15" customHeight="1">
      <c r="A11" s="37"/>
      <c r="B11" s="41"/>
      <c r="C11" s="38"/>
      <c r="D11" s="3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3"/>
      <c r="U11" s="49"/>
      <c r="V11" s="2"/>
    </row>
    <row r="12" spans="1:22" ht="15" customHeight="1">
      <c r="A12" s="15"/>
      <c r="B12" s="35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/>
      <c r="U12" s="49"/>
      <c r="V12" s="2"/>
    </row>
    <row r="13" spans="1:22" ht="15" customHeight="1">
      <c r="A13" s="15"/>
      <c r="B13" s="42"/>
      <c r="C13" s="8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49"/>
      <c r="V13" s="2"/>
    </row>
    <row r="14" spans="1:22" ht="15">
      <c r="A14" s="15"/>
      <c r="B14" s="33"/>
      <c r="C14" s="36"/>
      <c r="D14" s="3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3"/>
      <c r="U14" s="49"/>
      <c r="V14" s="2"/>
    </row>
    <row r="15" spans="1:22" ht="15">
      <c r="A15" s="15"/>
      <c r="B15" s="34"/>
      <c r="C15" s="32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3"/>
      <c r="U15" s="49"/>
      <c r="V15" s="2"/>
    </row>
    <row r="16" spans="1:70" s="3" customFormat="1" ht="15" customHeight="1">
      <c r="A16" s="4"/>
      <c r="B16" s="8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>SUM(R4:R15)</f>
        <v>1</v>
      </c>
      <c r="S16" s="4">
        <f>SUM(S4:S10)</f>
        <v>54</v>
      </c>
      <c r="T16" s="4">
        <f>SUM(T4:T10)</f>
        <v>0</v>
      </c>
      <c r="U16" s="4">
        <f>SUM(U4:U15)</f>
        <v>54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19" s="2" customFormat="1" ht="15" customHeight="1">
      <c r="A17" s="138" t="s">
        <v>247</v>
      </c>
      <c r="B17" s="138"/>
      <c r="C17" s="138"/>
      <c r="D17" s="138" t="s">
        <v>248</v>
      </c>
      <c r="E17" s="138"/>
      <c r="F17" s="138"/>
      <c r="G17" s="138"/>
      <c r="H17" s="138"/>
      <c r="I17" s="138"/>
      <c r="J17" s="138"/>
      <c r="K17" s="138" t="s">
        <v>202</v>
      </c>
      <c r="L17" s="138"/>
      <c r="M17" s="138"/>
      <c r="N17" s="138"/>
      <c r="O17" s="138"/>
      <c r="P17" s="138"/>
      <c r="Q17" s="138"/>
      <c r="R17" s="29" t="s">
        <v>249</v>
      </c>
      <c r="S17" s="46"/>
    </row>
    <row r="18" spans="1:16" s="2" customFormat="1" ht="15.75" customHeight="1">
      <c r="A18" s="2" t="s">
        <v>201</v>
      </c>
      <c r="B18" s="9"/>
      <c r="H18" s="133" t="s">
        <v>250</v>
      </c>
      <c r="I18" s="133"/>
      <c r="J18" s="133"/>
      <c r="K18" s="133"/>
      <c r="L18" s="133"/>
      <c r="M18" s="133"/>
      <c r="N18" s="133"/>
      <c r="O18" s="133"/>
      <c r="P18" s="133"/>
    </row>
    <row r="19" spans="1:17" s="2" customFormat="1" ht="17.25" customHeight="1">
      <c r="A19" s="133" t="s">
        <v>5</v>
      </c>
      <c r="B19" s="133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4"/>
      <c r="Q19" s="14"/>
    </row>
    <row r="20" s="2" customFormat="1" ht="15" customHeight="1">
      <c r="O20" s="2" t="s">
        <v>200</v>
      </c>
    </row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8">
    <mergeCell ref="A17:C17"/>
    <mergeCell ref="A1:U1"/>
    <mergeCell ref="A2:U2"/>
    <mergeCell ref="A19:B19"/>
    <mergeCell ref="C19:O19"/>
    <mergeCell ref="H18:P18"/>
    <mergeCell ref="D17:J17"/>
    <mergeCell ref="K17:Q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R3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875" style="0" customWidth="1"/>
    <col min="2" max="2" width="38.25390625" style="0" customWidth="1"/>
    <col min="3" max="5" width="5.00390625" style="0" customWidth="1"/>
    <col min="6" max="6" width="5.25390625" style="0" customWidth="1"/>
    <col min="7" max="7" width="4.25390625" style="0" customWidth="1"/>
    <col min="8" max="9" width="4.125" style="0" customWidth="1"/>
    <col min="10" max="12" width="4.25390625" style="0" customWidth="1"/>
    <col min="13" max="13" width="4.75390625" style="0" customWidth="1"/>
    <col min="14" max="15" width="4.25390625" style="0" customWidth="1"/>
    <col min="16" max="16" width="4.125" style="0" customWidth="1"/>
    <col min="17" max="17" width="4.75390625" style="0" customWidth="1"/>
    <col min="18" max="19" width="5.25390625" style="0" customWidth="1"/>
    <col min="20" max="20" width="5.00390625" style="0" customWidth="1"/>
    <col min="21" max="21" width="5.25390625" style="0" customWidth="1"/>
  </cols>
  <sheetData>
    <row r="1" spans="1:21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2" ht="18.75" customHeight="1">
      <c r="A2" s="134" t="s">
        <v>465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2"/>
    </row>
    <row r="3" spans="1:22" ht="116.25" customHeight="1">
      <c r="A3" s="6" t="s">
        <v>0</v>
      </c>
      <c r="B3" s="39" t="s">
        <v>1</v>
      </c>
      <c r="C3" s="108" t="s">
        <v>11</v>
      </c>
      <c r="D3" s="108" t="s">
        <v>12</v>
      </c>
      <c r="E3" s="108" t="s">
        <v>82</v>
      </c>
      <c r="F3" s="108" t="s">
        <v>153</v>
      </c>
      <c r="G3" s="108" t="s">
        <v>139</v>
      </c>
      <c r="H3" s="108" t="s">
        <v>154</v>
      </c>
      <c r="I3" s="108" t="s">
        <v>155</v>
      </c>
      <c r="J3" s="108" t="s">
        <v>156</v>
      </c>
      <c r="K3" s="108" t="s">
        <v>157</v>
      </c>
      <c r="L3" s="108" t="s">
        <v>158</v>
      </c>
      <c r="M3" s="108" t="s">
        <v>159</v>
      </c>
      <c r="N3" s="108" t="s">
        <v>160</v>
      </c>
      <c r="O3" s="108" t="s">
        <v>120</v>
      </c>
      <c r="P3" s="108" t="s">
        <v>161</v>
      </c>
      <c r="Q3" s="7" t="s">
        <v>8</v>
      </c>
      <c r="R3" s="7" t="s">
        <v>7</v>
      </c>
      <c r="S3" s="5" t="s">
        <v>4</v>
      </c>
      <c r="T3" s="12" t="s">
        <v>3</v>
      </c>
      <c r="U3" s="5" t="s">
        <v>2</v>
      </c>
      <c r="V3" s="2"/>
    </row>
    <row r="4" spans="1:22" ht="15.75" customHeight="1">
      <c r="A4" s="20">
        <v>1</v>
      </c>
      <c r="B4" s="126" t="s">
        <v>359</v>
      </c>
      <c r="C4" s="67">
        <v>3</v>
      </c>
      <c r="D4" s="73"/>
      <c r="E4" s="68">
        <v>5</v>
      </c>
      <c r="F4" s="69">
        <v>5</v>
      </c>
      <c r="G4" s="69"/>
      <c r="H4" s="69"/>
      <c r="I4" s="69">
        <v>5</v>
      </c>
      <c r="J4" s="69"/>
      <c r="K4" s="69">
        <v>4</v>
      </c>
      <c r="L4" s="69"/>
      <c r="M4" s="69">
        <v>4</v>
      </c>
      <c r="N4" s="69"/>
      <c r="O4" s="69"/>
      <c r="P4" s="69"/>
      <c r="Q4" s="71"/>
      <c r="R4" s="71">
        <v>0</v>
      </c>
      <c r="S4" s="71">
        <v>36</v>
      </c>
      <c r="T4" s="72">
        <v>0</v>
      </c>
      <c r="U4" s="70">
        <f aca="true" t="shared" si="0" ref="U4:U9">S4-T4</f>
        <v>36</v>
      </c>
      <c r="V4" s="2"/>
    </row>
    <row r="5" spans="1:22" ht="15" customHeight="1">
      <c r="A5" s="37">
        <v>2</v>
      </c>
      <c r="B5" s="120" t="s">
        <v>360</v>
      </c>
      <c r="C5" s="62">
        <v>4</v>
      </c>
      <c r="D5" s="62"/>
      <c r="E5" s="62">
        <v>4</v>
      </c>
      <c r="F5" s="63">
        <v>5</v>
      </c>
      <c r="G5" s="64"/>
      <c r="H5" s="64"/>
      <c r="I5" s="64">
        <v>5</v>
      </c>
      <c r="J5" s="64"/>
      <c r="K5" s="64">
        <v>5</v>
      </c>
      <c r="L5" s="64"/>
      <c r="M5" s="64">
        <v>4</v>
      </c>
      <c r="N5" s="64"/>
      <c r="O5" s="64"/>
      <c r="P5" s="64"/>
      <c r="Q5" s="63"/>
      <c r="R5" s="63">
        <v>0</v>
      </c>
      <c r="S5" s="63">
        <v>10</v>
      </c>
      <c r="T5" s="72">
        <v>0</v>
      </c>
      <c r="U5" s="70">
        <f t="shared" si="0"/>
        <v>10</v>
      </c>
      <c r="V5" s="2"/>
    </row>
    <row r="6" spans="1:22" ht="12.75" customHeight="1">
      <c r="A6" s="20">
        <v>3</v>
      </c>
      <c r="B6" s="125" t="s">
        <v>361</v>
      </c>
      <c r="C6" s="62">
        <v>3</v>
      </c>
      <c r="D6" s="62"/>
      <c r="E6" s="62">
        <v>3</v>
      </c>
      <c r="F6" s="63">
        <v>4</v>
      </c>
      <c r="G6" s="64"/>
      <c r="H6" s="64"/>
      <c r="I6" s="64">
        <v>5</v>
      </c>
      <c r="J6" s="64"/>
      <c r="K6" s="64">
        <v>5</v>
      </c>
      <c r="L6" s="64"/>
      <c r="M6" s="64" t="s">
        <v>188</v>
      </c>
      <c r="N6" s="64"/>
      <c r="O6" s="64"/>
      <c r="P6" s="64"/>
      <c r="Q6" s="63"/>
      <c r="R6" s="63">
        <v>1</v>
      </c>
      <c r="S6" s="63">
        <v>28</v>
      </c>
      <c r="T6" s="72">
        <v>0</v>
      </c>
      <c r="U6" s="70">
        <f t="shared" si="0"/>
        <v>28</v>
      </c>
      <c r="V6" s="2"/>
    </row>
    <row r="7" spans="1:22" ht="12.75" customHeight="1">
      <c r="A7" s="37">
        <v>4</v>
      </c>
      <c r="B7" s="120" t="s">
        <v>362</v>
      </c>
      <c r="C7" s="62">
        <v>5</v>
      </c>
      <c r="D7" s="62"/>
      <c r="E7" s="62">
        <v>5</v>
      </c>
      <c r="F7" s="63">
        <v>5</v>
      </c>
      <c r="G7" s="64"/>
      <c r="H7" s="64"/>
      <c r="I7" s="64">
        <v>5</v>
      </c>
      <c r="J7" s="64"/>
      <c r="K7" s="64">
        <v>5</v>
      </c>
      <c r="L7" s="64"/>
      <c r="M7" s="64">
        <v>4</v>
      </c>
      <c r="N7" s="64"/>
      <c r="O7" s="64"/>
      <c r="P7" s="64"/>
      <c r="Q7" s="63"/>
      <c r="R7" s="63">
        <v>0</v>
      </c>
      <c r="S7" s="63">
        <v>0</v>
      </c>
      <c r="T7" s="72">
        <v>0</v>
      </c>
      <c r="U7" s="70">
        <f t="shared" si="0"/>
        <v>0</v>
      </c>
      <c r="V7" s="2"/>
    </row>
    <row r="8" spans="1:22" ht="15" customHeight="1">
      <c r="A8" s="20">
        <v>5</v>
      </c>
      <c r="B8" s="120" t="s">
        <v>363</v>
      </c>
      <c r="C8" s="66" t="s">
        <v>188</v>
      </c>
      <c r="D8" s="66"/>
      <c r="E8" s="66">
        <v>3</v>
      </c>
      <c r="F8" s="64" t="s">
        <v>188</v>
      </c>
      <c r="G8" s="64"/>
      <c r="H8" s="64"/>
      <c r="I8" s="64" t="s">
        <v>188</v>
      </c>
      <c r="J8" s="64"/>
      <c r="K8" s="64">
        <v>4</v>
      </c>
      <c r="L8" s="64"/>
      <c r="M8" s="64" t="s">
        <v>188</v>
      </c>
      <c r="N8" s="64"/>
      <c r="O8" s="64"/>
      <c r="P8" s="64"/>
      <c r="Q8" s="64"/>
      <c r="R8" s="64">
        <v>4</v>
      </c>
      <c r="S8" s="64">
        <v>116</v>
      </c>
      <c r="T8" s="72">
        <v>36</v>
      </c>
      <c r="U8" s="70">
        <f t="shared" si="0"/>
        <v>80</v>
      </c>
      <c r="V8" s="2"/>
    </row>
    <row r="9" spans="1:22" ht="15" customHeight="1">
      <c r="A9" s="37">
        <v>6</v>
      </c>
      <c r="B9" s="121" t="s">
        <v>347</v>
      </c>
      <c r="C9" s="66">
        <v>5</v>
      </c>
      <c r="D9" s="66"/>
      <c r="E9" s="64">
        <v>5</v>
      </c>
      <c r="F9" s="64">
        <v>5</v>
      </c>
      <c r="G9" s="64"/>
      <c r="H9" s="64"/>
      <c r="I9" s="64">
        <v>5</v>
      </c>
      <c r="J9" s="64"/>
      <c r="K9" s="64">
        <v>5</v>
      </c>
      <c r="L9" s="64"/>
      <c r="M9" s="64">
        <v>4</v>
      </c>
      <c r="N9" s="64"/>
      <c r="O9" s="64"/>
      <c r="P9" s="64"/>
      <c r="Q9" s="64"/>
      <c r="R9" s="64">
        <v>0</v>
      </c>
      <c r="S9" s="64">
        <v>30</v>
      </c>
      <c r="T9" s="72">
        <v>0</v>
      </c>
      <c r="U9" s="70">
        <f t="shared" si="0"/>
        <v>30</v>
      </c>
      <c r="V9" s="2"/>
    </row>
    <row r="10" spans="1:22" ht="15" customHeight="1">
      <c r="A10" s="20"/>
      <c r="B10" s="48"/>
      <c r="C10" s="38"/>
      <c r="D10" s="3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"/>
      <c r="U10" s="49"/>
      <c r="V10" s="2"/>
    </row>
    <row r="11" spans="1:22" ht="15" customHeight="1">
      <c r="A11" s="37"/>
      <c r="B11" s="41"/>
      <c r="C11" s="38"/>
      <c r="D11" s="3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3"/>
      <c r="U11" s="49"/>
      <c r="V11" s="2"/>
    </row>
    <row r="12" spans="1:22" ht="15" customHeight="1">
      <c r="A12" s="15"/>
      <c r="B12" s="35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/>
      <c r="U12" s="49"/>
      <c r="V12" s="2"/>
    </row>
    <row r="13" spans="1:22" ht="15" customHeight="1">
      <c r="A13" s="15"/>
      <c r="B13" s="42"/>
      <c r="C13" s="8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49"/>
      <c r="V13" s="2"/>
    </row>
    <row r="14" spans="1:22" ht="15">
      <c r="A14" s="15"/>
      <c r="B14" s="33"/>
      <c r="C14" s="36"/>
      <c r="D14" s="3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3"/>
      <c r="U14" s="49"/>
      <c r="V14" s="2"/>
    </row>
    <row r="15" spans="1:22" ht="15">
      <c r="A15" s="15"/>
      <c r="B15" s="34"/>
      <c r="C15" s="32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3"/>
      <c r="U15" s="49"/>
      <c r="V15" s="2"/>
    </row>
    <row r="16" spans="1:70" s="3" customFormat="1" ht="15" customHeight="1">
      <c r="A16" s="4"/>
      <c r="B16" s="8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>SUM(R4:R15)</f>
        <v>5</v>
      </c>
      <c r="S16" s="4">
        <f>SUM(S4:S10)</f>
        <v>220</v>
      </c>
      <c r="T16" s="4">
        <f>SUM(T4:T10)</f>
        <v>36</v>
      </c>
      <c r="U16" s="4">
        <f>SUM(U4:U15)</f>
        <v>184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19" s="2" customFormat="1" ht="15" customHeight="1">
      <c r="A17" s="138" t="s">
        <v>466</v>
      </c>
      <c r="B17" s="138"/>
      <c r="C17" s="138"/>
      <c r="D17" s="138" t="s">
        <v>467</v>
      </c>
      <c r="E17" s="138"/>
      <c r="F17" s="138"/>
      <c r="G17" s="138"/>
      <c r="H17" s="138"/>
      <c r="I17" s="138"/>
      <c r="J17" s="138"/>
      <c r="K17" s="138" t="s">
        <v>468</v>
      </c>
      <c r="L17" s="138"/>
      <c r="M17" s="138"/>
      <c r="N17" s="138"/>
      <c r="O17" s="138"/>
      <c r="P17" s="138"/>
      <c r="Q17" s="138"/>
      <c r="R17" s="29" t="s">
        <v>469</v>
      </c>
      <c r="S17" s="46"/>
    </row>
    <row r="18" spans="1:16" s="2" customFormat="1" ht="15.75" customHeight="1">
      <c r="A18" s="2" t="s">
        <v>440</v>
      </c>
      <c r="B18" s="9"/>
      <c r="H18" s="133" t="s">
        <v>470</v>
      </c>
      <c r="I18" s="133"/>
      <c r="J18" s="133"/>
      <c r="K18" s="133"/>
      <c r="L18" s="133"/>
      <c r="M18" s="133"/>
      <c r="N18" s="133"/>
      <c r="O18" s="133"/>
      <c r="P18" s="133"/>
    </row>
    <row r="19" spans="1:17" s="2" customFormat="1" ht="17.25" customHeight="1">
      <c r="A19" s="133" t="s">
        <v>5</v>
      </c>
      <c r="B19" s="133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4"/>
      <c r="Q19" s="14"/>
    </row>
    <row r="20" s="2" customFormat="1" ht="15" customHeight="1">
      <c r="O20" s="2" t="s">
        <v>200</v>
      </c>
    </row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8">
    <mergeCell ref="A19:B19"/>
    <mergeCell ref="C19:O19"/>
    <mergeCell ref="A1:U1"/>
    <mergeCell ref="A2:U2"/>
    <mergeCell ref="A17:C17"/>
    <mergeCell ref="D17:J17"/>
    <mergeCell ref="K17:Q17"/>
    <mergeCell ref="H18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8"/>
  <sheetViews>
    <sheetView zoomScalePageLayoutView="0" workbookViewId="0" topLeftCell="A1">
      <selection activeCell="H26" sqref="H26:N26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501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15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5" t="s">
        <v>261</v>
      </c>
      <c r="C4" s="62"/>
      <c r="D4" s="62">
        <v>3</v>
      </c>
      <c r="E4" s="62">
        <v>4</v>
      </c>
      <c r="F4" s="63">
        <v>3</v>
      </c>
      <c r="G4" s="64">
        <v>4</v>
      </c>
      <c r="H4" s="64">
        <v>4</v>
      </c>
      <c r="I4" s="64">
        <v>3</v>
      </c>
      <c r="J4" s="64">
        <v>4</v>
      </c>
      <c r="K4" s="64">
        <v>5</v>
      </c>
      <c r="L4" s="64"/>
      <c r="M4" s="64">
        <v>3</v>
      </c>
      <c r="N4" s="64" t="s">
        <v>188</v>
      </c>
      <c r="O4" s="63">
        <v>4</v>
      </c>
      <c r="P4" s="63">
        <v>1</v>
      </c>
      <c r="Q4" s="64">
        <v>24</v>
      </c>
      <c r="R4" s="65">
        <v>24</v>
      </c>
      <c r="S4" s="64">
        <f>Q4-R4</f>
        <v>0</v>
      </c>
      <c r="T4" s="2"/>
    </row>
    <row r="5" spans="1:20" ht="12.75" customHeight="1">
      <c r="A5" s="37">
        <v>2</v>
      </c>
      <c r="B5" s="115" t="s">
        <v>262</v>
      </c>
      <c r="C5" s="62"/>
      <c r="D5" s="62">
        <v>5</v>
      </c>
      <c r="E5" s="62">
        <v>4</v>
      </c>
      <c r="F5" s="63">
        <v>4</v>
      </c>
      <c r="G5" s="64">
        <v>4</v>
      </c>
      <c r="H5" s="64">
        <v>4</v>
      </c>
      <c r="I5" s="64">
        <v>5</v>
      </c>
      <c r="J5" s="64">
        <v>4</v>
      </c>
      <c r="K5" s="64">
        <v>4</v>
      </c>
      <c r="L5" s="64"/>
      <c r="M5" s="64">
        <v>4</v>
      </c>
      <c r="N5" s="64">
        <v>4</v>
      </c>
      <c r="O5" s="63">
        <v>5</v>
      </c>
      <c r="P5" s="63">
        <v>0</v>
      </c>
      <c r="Q5" s="64">
        <v>14</v>
      </c>
      <c r="R5" s="65">
        <v>6</v>
      </c>
      <c r="S5" s="64">
        <f>Q5-R5</f>
        <v>8</v>
      </c>
      <c r="T5" s="2"/>
    </row>
    <row r="6" spans="1:20" ht="12.75" customHeight="1">
      <c r="A6" s="37">
        <v>3</v>
      </c>
      <c r="B6" s="115" t="s">
        <v>263</v>
      </c>
      <c r="C6" s="62"/>
      <c r="D6" s="62">
        <v>4</v>
      </c>
      <c r="E6" s="62">
        <v>3</v>
      </c>
      <c r="F6" s="63">
        <v>4</v>
      </c>
      <c r="G6" s="64">
        <v>4</v>
      </c>
      <c r="H6" s="64">
        <v>4</v>
      </c>
      <c r="I6" s="64">
        <v>3</v>
      </c>
      <c r="J6" s="64">
        <v>3</v>
      </c>
      <c r="K6" s="64">
        <v>5</v>
      </c>
      <c r="L6" s="64"/>
      <c r="M6" s="64">
        <v>3</v>
      </c>
      <c r="N6" s="64">
        <v>3</v>
      </c>
      <c r="O6" s="63">
        <v>4</v>
      </c>
      <c r="P6" s="63">
        <v>0</v>
      </c>
      <c r="Q6" s="64">
        <v>4</v>
      </c>
      <c r="R6" s="65">
        <v>4</v>
      </c>
      <c r="S6" s="64">
        <f aca="true" t="shared" si="0" ref="S6:S23">Q6-R6</f>
        <v>0</v>
      </c>
      <c r="T6" s="2"/>
    </row>
    <row r="7" spans="1:20" ht="12.75" customHeight="1">
      <c r="A7" s="37">
        <v>4</v>
      </c>
      <c r="B7" s="115" t="s">
        <v>264</v>
      </c>
      <c r="C7" s="62"/>
      <c r="D7" s="62">
        <v>4</v>
      </c>
      <c r="E7" s="62">
        <v>3</v>
      </c>
      <c r="F7" s="63">
        <v>3</v>
      </c>
      <c r="G7" s="64">
        <v>4</v>
      </c>
      <c r="H7" s="64">
        <v>4</v>
      </c>
      <c r="I7" s="64">
        <v>3</v>
      </c>
      <c r="J7" s="64">
        <v>3</v>
      </c>
      <c r="K7" s="64">
        <v>4</v>
      </c>
      <c r="L7" s="64"/>
      <c r="M7" s="64">
        <v>4</v>
      </c>
      <c r="N7" s="64">
        <v>4</v>
      </c>
      <c r="O7" s="63">
        <v>4</v>
      </c>
      <c r="P7" s="63">
        <v>0</v>
      </c>
      <c r="Q7" s="64">
        <v>20</v>
      </c>
      <c r="R7" s="65">
        <v>4</v>
      </c>
      <c r="S7" s="64">
        <f t="shared" si="0"/>
        <v>16</v>
      </c>
      <c r="T7" s="2"/>
    </row>
    <row r="8" spans="1:20" ht="12.75" customHeight="1">
      <c r="A8" s="37">
        <v>5</v>
      </c>
      <c r="B8" s="115" t="s">
        <v>265</v>
      </c>
      <c r="C8" s="62"/>
      <c r="D8" s="62">
        <v>3</v>
      </c>
      <c r="E8" s="62">
        <v>4</v>
      </c>
      <c r="F8" s="63">
        <v>4</v>
      </c>
      <c r="G8" s="64">
        <v>4</v>
      </c>
      <c r="H8" s="64">
        <v>4</v>
      </c>
      <c r="I8" s="64">
        <v>3</v>
      </c>
      <c r="J8" s="64">
        <v>3</v>
      </c>
      <c r="K8" s="64">
        <v>5</v>
      </c>
      <c r="L8" s="64"/>
      <c r="M8" s="64">
        <v>3</v>
      </c>
      <c r="N8" s="64" t="s">
        <v>188</v>
      </c>
      <c r="O8" s="63">
        <v>4</v>
      </c>
      <c r="P8" s="63">
        <v>2</v>
      </c>
      <c r="Q8" s="64">
        <v>20</v>
      </c>
      <c r="R8" s="65">
        <v>20</v>
      </c>
      <c r="S8" s="64">
        <f t="shared" si="0"/>
        <v>0</v>
      </c>
      <c r="T8" s="2"/>
    </row>
    <row r="9" spans="1:20" ht="12.75" customHeight="1">
      <c r="A9" s="37">
        <v>6</v>
      </c>
      <c r="B9" s="115" t="s">
        <v>266</v>
      </c>
      <c r="C9" s="62"/>
      <c r="D9" s="62">
        <v>3</v>
      </c>
      <c r="E9" s="62">
        <v>4</v>
      </c>
      <c r="F9" s="63">
        <v>5</v>
      </c>
      <c r="G9" s="64">
        <v>4</v>
      </c>
      <c r="H9" s="64">
        <v>4</v>
      </c>
      <c r="I9" s="64">
        <v>4</v>
      </c>
      <c r="J9" s="64">
        <v>4</v>
      </c>
      <c r="K9" s="64">
        <v>5</v>
      </c>
      <c r="L9" s="64"/>
      <c r="M9" s="64">
        <v>4</v>
      </c>
      <c r="N9" s="64">
        <v>4</v>
      </c>
      <c r="O9" s="63">
        <v>4</v>
      </c>
      <c r="P9" s="63">
        <v>0</v>
      </c>
      <c r="Q9" s="64">
        <v>0</v>
      </c>
      <c r="R9" s="65">
        <v>0</v>
      </c>
      <c r="S9" s="64">
        <f t="shared" si="0"/>
        <v>0</v>
      </c>
      <c r="T9" s="2"/>
    </row>
    <row r="10" spans="1:20" ht="12.75" customHeight="1">
      <c r="A10" s="37">
        <v>7</v>
      </c>
      <c r="B10" s="115" t="s">
        <v>267</v>
      </c>
      <c r="C10" s="62"/>
      <c r="D10" s="62">
        <v>4</v>
      </c>
      <c r="E10" s="62">
        <v>3</v>
      </c>
      <c r="F10" s="63">
        <v>3</v>
      </c>
      <c r="G10" s="64">
        <v>4</v>
      </c>
      <c r="H10" s="64">
        <v>4</v>
      </c>
      <c r="I10" s="64">
        <v>3</v>
      </c>
      <c r="J10" s="64">
        <v>2</v>
      </c>
      <c r="K10" s="64">
        <v>5</v>
      </c>
      <c r="L10" s="64"/>
      <c r="M10" s="64">
        <v>3</v>
      </c>
      <c r="N10" s="64" t="s">
        <v>188</v>
      </c>
      <c r="O10" s="63" t="s">
        <v>188</v>
      </c>
      <c r="P10" s="63">
        <v>3</v>
      </c>
      <c r="Q10" s="64">
        <v>38</v>
      </c>
      <c r="R10" s="65">
        <v>4</v>
      </c>
      <c r="S10" s="64">
        <f t="shared" si="0"/>
        <v>34</v>
      </c>
      <c r="T10" s="2"/>
    </row>
    <row r="11" spans="1:20" ht="12.75" customHeight="1">
      <c r="A11" s="37">
        <v>8</v>
      </c>
      <c r="B11" s="115" t="s">
        <v>268</v>
      </c>
      <c r="C11" s="62"/>
      <c r="D11" s="62">
        <v>5</v>
      </c>
      <c r="E11" s="62">
        <v>5</v>
      </c>
      <c r="F11" s="63">
        <v>5</v>
      </c>
      <c r="G11" s="64">
        <v>4</v>
      </c>
      <c r="H11" s="64">
        <v>4</v>
      </c>
      <c r="I11" s="64">
        <v>5</v>
      </c>
      <c r="J11" s="64">
        <v>5</v>
      </c>
      <c r="K11" s="64">
        <v>4</v>
      </c>
      <c r="L11" s="64"/>
      <c r="M11" s="64">
        <v>4</v>
      </c>
      <c r="N11" s="64" t="s">
        <v>188</v>
      </c>
      <c r="O11" s="63">
        <v>5</v>
      </c>
      <c r="P11" s="63">
        <v>1</v>
      </c>
      <c r="Q11" s="64">
        <v>38</v>
      </c>
      <c r="R11" s="65">
        <v>38</v>
      </c>
      <c r="S11" s="64">
        <f t="shared" si="0"/>
        <v>0</v>
      </c>
      <c r="T11" s="2"/>
    </row>
    <row r="12" spans="1:20" ht="12.75" customHeight="1">
      <c r="A12" s="37">
        <v>9</v>
      </c>
      <c r="B12" s="115" t="s">
        <v>269</v>
      </c>
      <c r="C12" s="62"/>
      <c r="D12" s="62" t="s">
        <v>188</v>
      </c>
      <c r="E12" s="62">
        <v>5</v>
      </c>
      <c r="F12" s="63">
        <v>4</v>
      </c>
      <c r="G12" s="64">
        <v>3</v>
      </c>
      <c r="H12" s="64">
        <v>4</v>
      </c>
      <c r="I12" s="64">
        <v>3</v>
      </c>
      <c r="J12" s="64">
        <v>3</v>
      </c>
      <c r="K12" s="64">
        <v>4</v>
      </c>
      <c r="L12" s="64"/>
      <c r="M12" s="64">
        <v>3</v>
      </c>
      <c r="N12" s="64" t="s">
        <v>188</v>
      </c>
      <c r="O12" s="63">
        <v>3</v>
      </c>
      <c r="P12" s="63">
        <v>2</v>
      </c>
      <c r="Q12" s="64">
        <v>36</v>
      </c>
      <c r="R12" s="65">
        <v>0</v>
      </c>
      <c r="S12" s="64">
        <f t="shared" si="0"/>
        <v>36</v>
      </c>
      <c r="T12" s="2"/>
    </row>
    <row r="13" spans="1:20" ht="12.75" customHeight="1">
      <c r="A13" s="37">
        <v>10</v>
      </c>
      <c r="B13" s="115" t="s">
        <v>270</v>
      </c>
      <c r="C13" s="62"/>
      <c r="D13" s="62">
        <v>3</v>
      </c>
      <c r="E13" s="62" t="s">
        <v>188</v>
      </c>
      <c r="F13" s="63">
        <v>3</v>
      </c>
      <c r="G13" s="64">
        <v>4</v>
      </c>
      <c r="H13" s="64">
        <v>3</v>
      </c>
      <c r="I13" s="64">
        <v>4</v>
      </c>
      <c r="J13" s="64">
        <v>4</v>
      </c>
      <c r="K13" s="64">
        <v>5</v>
      </c>
      <c r="L13" s="64"/>
      <c r="M13" s="64">
        <v>3</v>
      </c>
      <c r="N13" s="64">
        <v>3</v>
      </c>
      <c r="O13" s="63">
        <v>4</v>
      </c>
      <c r="P13" s="63">
        <v>1</v>
      </c>
      <c r="Q13" s="64">
        <v>2</v>
      </c>
      <c r="R13" s="65">
        <v>0</v>
      </c>
      <c r="S13" s="64">
        <f t="shared" si="0"/>
        <v>2</v>
      </c>
      <c r="T13" s="2"/>
    </row>
    <row r="14" spans="1:20" ht="12.75" customHeight="1">
      <c r="A14" s="37">
        <v>11</v>
      </c>
      <c r="B14" s="115" t="s">
        <v>271</v>
      </c>
      <c r="C14" s="62"/>
      <c r="D14" s="62">
        <v>3</v>
      </c>
      <c r="E14" s="62">
        <v>3</v>
      </c>
      <c r="F14" s="63">
        <v>4</v>
      </c>
      <c r="G14" s="64">
        <v>4</v>
      </c>
      <c r="H14" s="64">
        <v>3</v>
      </c>
      <c r="I14" s="64">
        <v>3</v>
      </c>
      <c r="J14" s="64">
        <v>3</v>
      </c>
      <c r="K14" s="64">
        <v>3</v>
      </c>
      <c r="L14" s="64"/>
      <c r="M14" s="64">
        <v>3</v>
      </c>
      <c r="N14" s="64">
        <v>3</v>
      </c>
      <c r="O14" s="63">
        <v>2</v>
      </c>
      <c r="P14" s="63">
        <v>1</v>
      </c>
      <c r="Q14" s="64">
        <v>2</v>
      </c>
      <c r="R14" s="65">
        <v>0</v>
      </c>
      <c r="S14" s="64">
        <f t="shared" si="0"/>
        <v>2</v>
      </c>
      <c r="T14" s="2"/>
    </row>
    <row r="15" spans="1:20" ht="12.75" customHeight="1">
      <c r="A15" s="37">
        <v>12</v>
      </c>
      <c r="B15" s="115" t="s">
        <v>272</v>
      </c>
      <c r="C15" s="62"/>
      <c r="D15" s="62" t="s">
        <v>188</v>
      </c>
      <c r="E15" s="62" t="s">
        <v>188</v>
      </c>
      <c r="F15" s="63">
        <v>4</v>
      </c>
      <c r="G15" s="64">
        <v>3</v>
      </c>
      <c r="H15" s="64">
        <v>2</v>
      </c>
      <c r="I15" s="64">
        <v>3</v>
      </c>
      <c r="J15" s="64">
        <v>3</v>
      </c>
      <c r="K15" s="64">
        <v>3</v>
      </c>
      <c r="L15" s="64"/>
      <c r="M15" s="64">
        <v>3</v>
      </c>
      <c r="N15" s="64" t="s">
        <v>188</v>
      </c>
      <c r="O15" s="63">
        <v>3</v>
      </c>
      <c r="P15" s="63">
        <v>4</v>
      </c>
      <c r="Q15" s="64">
        <v>48</v>
      </c>
      <c r="R15" s="65">
        <v>20</v>
      </c>
      <c r="S15" s="64">
        <f t="shared" si="0"/>
        <v>28</v>
      </c>
      <c r="T15" s="2"/>
    </row>
    <row r="16" spans="1:20" ht="12.75" customHeight="1">
      <c r="A16" s="37">
        <v>13</v>
      </c>
      <c r="B16" s="115" t="s">
        <v>273</v>
      </c>
      <c r="C16" s="30"/>
      <c r="D16" s="30">
        <v>3</v>
      </c>
      <c r="E16" s="30">
        <v>4</v>
      </c>
      <c r="F16" s="63">
        <v>4</v>
      </c>
      <c r="G16" s="64">
        <v>3</v>
      </c>
      <c r="H16" s="64">
        <v>3</v>
      </c>
      <c r="I16" s="64">
        <v>3</v>
      </c>
      <c r="J16" s="64">
        <v>3</v>
      </c>
      <c r="K16" s="64">
        <v>5</v>
      </c>
      <c r="L16" s="64"/>
      <c r="M16" s="64">
        <v>3</v>
      </c>
      <c r="N16" s="64">
        <v>4</v>
      </c>
      <c r="O16" s="63">
        <v>3</v>
      </c>
      <c r="P16" s="63">
        <v>0</v>
      </c>
      <c r="Q16" s="64">
        <v>14</v>
      </c>
      <c r="R16" s="65">
        <v>10</v>
      </c>
      <c r="S16" s="64">
        <f t="shared" si="0"/>
        <v>4</v>
      </c>
      <c r="T16" s="2"/>
    </row>
    <row r="17" spans="1:20" ht="12.75" customHeight="1">
      <c r="A17" s="37">
        <v>14</v>
      </c>
      <c r="B17" s="115" t="s">
        <v>409</v>
      </c>
      <c r="C17" s="62"/>
      <c r="D17" s="62">
        <v>4</v>
      </c>
      <c r="E17" s="62">
        <v>5</v>
      </c>
      <c r="F17" s="63">
        <v>4</v>
      </c>
      <c r="G17" s="64">
        <v>4</v>
      </c>
      <c r="H17" s="64">
        <v>3</v>
      </c>
      <c r="I17" s="64">
        <v>3</v>
      </c>
      <c r="J17" s="64">
        <v>3</v>
      </c>
      <c r="K17" s="64">
        <v>4</v>
      </c>
      <c r="L17" s="64"/>
      <c r="M17" s="64">
        <v>3</v>
      </c>
      <c r="N17" s="64">
        <v>3</v>
      </c>
      <c r="O17" s="63">
        <v>2</v>
      </c>
      <c r="P17" s="63">
        <v>1</v>
      </c>
      <c r="Q17" s="64">
        <v>2</v>
      </c>
      <c r="R17" s="65">
        <v>0</v>
      </c>
      <c r="S17" s="64">
        <f t="shared" si="0"/>
        <v>2</v>
      </c>
      <c r="T17" s="2"/>
    </row>
    <row r="18" spans="1:20" ht="12.75" customHeight="1">
      <c r="A18" s="37">
        <v>15</v>
      </c>
      <c r="B18" s="115" t="s">
        <v>274</v>
      </c>
      <c r="C18" s="62"/>
      <c r="D18" s="62">
        <v>3</v>
      </c>
      <c r="E18" s="62">
        <v>3</v>
      </c>
      <c r="F18" s="63">
        <v>4</v>
      </c>
      <c r="G18" s="64">
        <v>4</v>
      </c>
      <c r="H18" s="64">
        <v>4</v>
      </c>
      <c r="I18" s="64">
        <v>3</v>
      </c>
      <c r="J18" s="64">
        <v>3</v>
      </c>
      <c r="K18" s="64">
        <v>5</v>
      </c>
      <c r="L18" s="64"/>
      <c r="M18" s="64">
        <v>3</v>
      </c>
      <c r="N18" s="64">
        <v>3</v>
      </c>
      <c r="O18" s="63">
        <v>4</v>
      </c>
      <c r="P18" s="63">
        <v>0</v>
      </c>
      <c r="Q18" s="64">
        <v>10</v>
      </c>
      <c r="R18" s="65">
        <v>4</v>
      </c>
      <c r="S18" s="64">
        <f t="shared" si="0"/>
        <v>6</v>
      </c>
      <c r="T18" s="2"/>
    </row>
    <row r="19" spans="1:20" ht="12.75" customHeight="1">
      <c r="A19" s="37">
        <v>16</v>
      </c>
      <c r="B19" s="115" t="s">
        <v>486</v>
      </c>
      <c r="C19" s="62"/>
      <c r="D19" s="62">
        <v>3</v>
      </c>
      <c r="E19" s="62" t="s">
        <v>188</v>
      </c>
      <c r="F19" s="63">
        <v>4</v>
      </c>
      <c r="G19" s="64">
        <v>3</v>
      </c>
      <c r="H19" s="64">
        <v>3</v>
      </c>
      <c r="I19" s="64">
        <v>3</v>
      </c>
      <c r="J19" s="64">
        <v>3</v>
      </c>
      <c r="K19" s="64">
        <v>4</v>
      </c>
      <c r="L19" s="64"/>
      <c r="M19" s="64">
        <v>3</v>
      </c>
      <c r="N19" s="64">
        <v>4</v>
      </c>
      <c r="O19" s="63" t="s">
        <v>188</v>
      </c>
      <c r="P19" s="63">
        <v>2</v>
      </c>
      <c r="Q19" s="64">
        <v>46</v>
      </c>
      <c r="R19" s="65">
        <v>34</v>
      </c>
      <c r="S19" s="64">
        <f t="shared" si="0"/>
        <v>12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18</v>
      </c>
      <c r="Q24" s="4">
        <f>SUM(Q4:Q23)</f>
        <v>318</v>
      </c>
      <c r="R24" s="4">
        <f>SUM(R4:R23)</f>
        <v>168</v>
      </c>
      <c r="S24" s="4">
        <f>SUM(S4:S23)</f>
        <v>150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502</v>
      </c>
      <c r="B25" s="136"/>
      <c r="C25" s="136"/>
      <c r="D25" s="138" t="s">
        <v>503</v>
      </c>
      <c r="E25" s="138"/>
      <c r="F25" s="138"/>
      <c r="G25" s="138"/>
      <c r="H25" s="138"/>
      <c r="I25" s="138" t="s">
        <v>257</v>
      </c>
      <c r="J25" s="138"/>
      <c r="K25" s="138"/>
      <c r="L25" s="138"/>
      <c r="M25" s="138"/>
      <c r="N25" s="138"/>
      <c r="O25" s="138"/>
      <c r="P25" s="138" t="s">
        <v>414</v>
      </c>
      <c r="Q25" s="138"/>
      <c r="R25" s="138"/>
      <c r="S25" s="138"/>
    </row>
    <row r="26" spans="1:14" s="2" customFormat="1" ht="15.75" customHeight="1">
      <c r="A26" s="137" t="s">
        <v>415</v>
      </c>
      <c r="B26" s="137"/>
      <c r="C26" s="137"/>
      <c r="H26" s="133" t="s">
        <v>563</v>
      </c>
      <c r="I26" s="133"/>
      <c r="J26" s="133"/>
      <c r="K26" s="133"/>
      <c r="L26" s="133"/>
      <c r="M26" s="133"/>
      <c r="N26" s="133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192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A26:C26"/>
    <mergeCell ref="H26:N26"/>
    <mergeCell ref="A27:B27"/>
    <mergeCell ref="C27:K27"/>
    <mergeCell ref="L27:S27"/>
    <mergeCell ref="A1:S1"/>
    <mergeCell ref="A2:S2"/>
    <mergeCell ref="A25:C25"/>
    <mergeCell ref="D25:H25"/>
    <mergeCell ref="I25:O25"/>
    <mergeCell ref="P25:S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R2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875" style="0" customWidth="1"/>
    <col min="2" max="2" width="38.25390625" style="0" customWidth="1"/>
    <col min="3" max="5" width="5.00390625" style="0" customWidth="1"/>
    <col min="6" max="6" width="5.25390625" style="0" customWidth="1"/>
    <col min="7" max="7" width="4.25390625" style="0" customWidth="1"/>
    <col min="8" max="9" width="4.125" style="0" customWidth="1"/>
    <col min="10" max="12" width="4.25390625" style="0" customWidth="1"/>
    <col min="13" max="13" width="4.75390625" style="0" customWidth="1"/>
    <col min="14" max="15" width="4.25390625" style="0" customWidth="1"/>
    <col min="16" max="16" width="4.125" style="0" customWidth="1"/>
    <col min="17" max="17" width="4.75390625" style="0" customWidth="1"/>
    <col min="18" max="19" width="5.25390625" style="0" customWidth="1"/>
    <col min="20" max="20" width="5.00390625" style="0" customWidth="1"/>
    <col min="21" max="21" width="5.25390625" style="0" customWidth="1"/>
  </cols>
  <sheetData>
    <row r="1" spans="1:21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2" ht="18.75" customHeight="1">
      <c r="A2" s="134" t="s">
        <v>542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2"/>
    </row>
    <row r="3" spans="1:22" ht="116.25" customHeight="1">
      <c r="A3" s="6" t="s">
        <v>0</v>
      </c>
      <c r="B3" s="39" t="s">
        <v>1</v>
      </c>
      <c r="C3" s="108" t="s">
        <v>11</v>
      </c>
      <c r="D3" s="108" t="s">
        <v>12</v>
      </c>
      <c r="E3" s="108" t="s">
        <v>82</v>
      </c>
      <c r="F3" s="108" t="s">
        <v>153</v>
      </c>
      <c r="G3" s="108" t="s">
        <v>139</v>
      </c>
      <c r="H3" s="108" t="s">
        <v>154</v>
      </c>
      <c r="I3" s="108" t="s">
        <v>155</v>
      </c>
      <c r="J3" s="108" t="s">
        <v>156</v>
      </c>
      <c r="K3" s="108" t="s">
        <v>157</v>
      </c>
      <c r="L3" s="108" t="s">
        <v>158</v>
      </c>
      <c r="M3" s="108" t="s">
        <v>159</v>
      </c>
      <c r="N3" s="108" t="s">
        <v>160</v>
      </c>
      <c r="O3" s="108" t="s">
        <v>120</v>
      </c>
      <c r="P3" s="108" t="s">
        <v>161</v>
      </c>
      <c r="Q3" s="7" t="s">
        <v>8</v>
      </c>
      <c r="R3" s="7" t="s">
        <v>7</v>
      </c>
      <c r="S3" s="5" t="s">
        <v>4</v>
      </c>
      <c r="T3" s="12" t="s">
        <v>3</v>
      </c>
      <c r="U3" s="5" t="s">
        <v>2</v>
      </c>
      <c r="V3" s="2"/>
    </row>
    <row r="4" spans="1:22" ht="15.75" customHeight="1">
      <c r="A4" s="20">
        <v>1</v>
      </c>
      <c r="B4" s="126" t="s">
        <v>359</v>
      </c>
      <c r="C4" s="67">
        <v>4</v>
      </c>
      <c r="D4" s="73"/>
      <c r="E4" s="68"/>
      <c r="F4" s="69"/>
      <c r="G4" s="69"/>
      <c r="H4" s="69"/>
      <c r="I4" s="69">
        <v>5</v>
      </c>
      <c r="J4" s="69"/>
      <c r="K4" s="69">
        <v>5</v>
      </c>
      <c r="L4" s="69"/>
      <c r="M4" s="69"/>
      <c r="N4" s="69"/>
      <c r="O4" s="69"/>
      <c r="P4" s="69"/>
      <c r="Q4" s="71"/>
      <c r="R4" s="71">
        <v>0</v>
      </c>
      <c r="S4" s="71">
        <v>0</v>
      </c>
      <c r="T4" s="72">
        <v>0</v>
      </c>
      <c r="U4" s="70">
        <f>S4-T4</f>
        <v>0</v>
      </c>
      <c r="V4" s="2"/>
    </row>
    <row r="5" spans="1:22" ht="15" customHeight="1">
      <c r="A5" s="37">
        <v>2</v>
      </c>
      <c r="B5" s="120" t="s">
        <v>360</v>
      </c>
      <c r="C5" s="62">
        <v>4</v>
      </c>
      <c r="D5" s="62"/>
      <c r="E5" s="62"/>
      <c r="F5" s="63"/>
      <c r="G5" s="64"/>
      <c r="H5" s="64"/>
      <c r="I5" s="64">
        <v>5</v>
      </c>
      <c r="J5" s="64"/>
      <c r="K5" s="64">
        <v>5</v>
      </c>
      <c r="L5" s="64"/>
      <c r="M5" s="64"/>
      <c r="N5" s="64"/>
      <c r="O5" s="64"/>
      <c r="P5" s="64"/>
      <c r="Q5" s="63"/>
      <c r="R5" s="71">
        <v>0</v>
      </c>
      <c r="S5" s="63">
        <v>0</v>
      </c>
      <c r="T5" s="72">
        <v>0</v>
      </c>
      <c r="U5" s="70">
        <f>S5-T5</f>
        <v>0</v>
      </c>
      <c r="V5" s="2"/>
    </row>
    <row r="6" spans="1:22" ht="12.75" customHeight="1">
      <c r="A6" s="20">
        <v>3</v>
      </c>
      <c r="B6" s="125" t="s">
        <v>361</v>
      </c>
      <c r="C6" s="62">
        <v>3</v>
      </c>
      <c r="D6" s="62"/>
      <c r="E6" s="62"/>
      <c r="F6" s="63"/>
      <c r="G6" s="64"/>
      <c r="H6" s="64"/>
      <c r="I6" s="64">
        <v>5</v>
      </c>
      <c r="J6" s="64"/>
      <c r="K6" s="64">
        <v>5</v>
      </c>
      <c r="L6" s="64"/>
      <c r="M6" s="64"/>
      <c r="N6" s="64"/>
      <c r="O6" s="64"/>
      <c r="P6" s="64"/>
      <c r="Q6" s="63"/>
      <c r="R6" s="71">
        <v>0</v>
      </c>
      <c r="S6" s="63">
        <v>0</v>
      </c>
      <c r="T6" s="72">
        <v>0</v>
      </c>
      <c r="U6" s="70">
        <f>S6-T6</f>
        <v>0</v>
      </c>
      <c r="V6" s="2"/>
    </row>
    <row r="7" spans="1:22" ht="12.75" customHeight="1">
      <c r="A7" s="37">
        <v>4</v>
      </c>
      <c r="B7" s="120" t="s">
        <v>362</v>
      </c>
      <c r="C7" s="62">
        <v>5</v>
      </c>
      <c r="D7" s="62"/>
      <c r="E7" s="62"/>
      <c r="F7" s="63"/>
      <c r="G7" s="64"/>
      <c r="H7" s="64"/>
      <c r="I7" s="64">
        <v>5</v>
      </c>
      <c r="J7" s="64"/>
      <c r="K7" s="64">
        <v>5</v>
      </c>
      <c r="L7" s="64"/>
      <c r="M7" s="64"/>
      <c r="N7" s="64"/>
      <c r="O7" s="64"/>
      <c r="P7" s="64"/>
      <c r="Q7" s="63"/>
      <c r="R7" s="71">
        <v>0</v>
      </c>
      <c r="S7" s="63">
        <v>0</v>
      </c>
      <c r="T7" s="72">
        <v>0</v>
      </c>
      <c r="U7" s="70">
        <f>S7-T7</f>
        <v>0</v>
      </c>
      <c r="V7" s="2"/>
    </row>
    <row r="8" spans="1:22" ht="15" customHeight="1">
      <c r="A8" s="37">
        <v>5</v>
      </c>
      <c r="B8" s="121" t="s">
        <v>347</v>
      </c>
      <c r="C8" s="66">
        <v>5</v>
      </c>
      <c r="D8" s="66"/>
      <c r="E8" s="64"/>
      <c r="F8" s="64"/>
      <c r="G8" s="64"/>
      <c r="H8" s="64"/>
      <c r="I8" s="64">
        <v>5</v>
      </c>
      <c r="J8" s="64"/>
      <c r="K8" s="64">
        <v>5</v>
      </c>
      <c r="L8" s="64"/>
      <c r="M8" s="64"/>
      <c r="N8" s="64"/>
      <c r="O8" s="64"/>
      <c r="P8" s="64"/>
      <c r="Q8" s="64"/>
      <c r="R8" s="71">
        <v>0</v>
      </c>
      <c r="S8" s="64">
        <v>4</v>
      </c>
      <c r="T8" s="72">
        <v>0</v>
      </c>
      <c r="U8" s="70">
        <f>S8-T8</f>
        <v>4</v>
      </c>
      <c r="V8" s="2"/>
    </row>
    <row r="9" spans="1:22" ht="15" customHeight="1">
      <c r="A9" s="20"/>
      <c r="B9" s="48"/>
      <c r="C9" s="38"/>
      <c r="D9" s="3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3"/>
      <c r="U9" s="49"/>
      <c r="V9" s="2"/>
    </row>
    <row r="10" spans="1:22" ht="15" customHeight="1">
      <c r="A10" s="37"/>
      <c r="B10" s="41"/>
      <c r="C10" s="38"/>
      <c r="D10" s="3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"/>
      <c r="U10" s="49"/>
      <c r="V10" s="2"/>
    </row>
    <row r="11" spans="1:22" ht="15" customHeight="1">
      <c r="A11" s="15"/>
      <c r="B11" s="35"/>
      <c r="C11" s="8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3"/>
      <c r="U11" s="49"/>
      <c r="V11" s="2"/>
    </row>
    <row r="12" spans="1:22" ht="15" customHeight="1">
      <c r="A12" s="15"/>
      <c r="B12" s="42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/>
      <c r="U12" s="49"/>
      <c r="V12" s="2"/>
    </row>
    <row r="13" spans="1:22" ht="15">
      <c r="A13" s="15"/>
      <c r="B13" s="33"/>
      <c r="C13" s="36"/>
      <c r="D13" s="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49"/>
      <c r="V13" s="2"/>
    </row>
    <row r="14" spans="1:22" ht="15">
      <c r="A14" s="15"/>
      <c r="B14" s="34"/>
      <c r="C14" s="32"/>
      <c r="D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3"/>
      <c r="U14" s="49"/>
      <c r="V14" s="2"/>
    </row>
    <row r="15" spans="1:70" s="3" customFormat="1" ht="15" customHeight="1">
      <c r="A15" s="4"/>
      <c r="B15" s="8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>SUM(R4:R14)</f>
        <v>0</v>
      </c>
      <c r="S15" s="4">
        <f>SUM(S4:S9)</f>
        <v>4</v>
      </c>
      <c r="T15" s="4">
        <f>SUM(T4:T9)</f>
        <v>0</v>
      </c>
      <c r="U15" s="4">
        <f>SUM(U4:U14)</f>
        <v>4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19" s="2" customFormat="1" ht="15" customHeight="1">
      <c r="A16" s="138" t="s">
        <v>543</v>
      </c>
      <c r="B16" s="138"/>
      <c r="C16" s="138"/>
      <c r="D16" s="138" t="s">
        <v>544</v>
      </c>
      <c r="E16" s="138"/>
      <c r="F16" s="138"/>
      <c r="G16" s="138"/>
      <c r="H16" s="138"/>
      <c r="I16" s="138"/>
      <c r="J16" s="138"/>
      <c r="K16" s="138" t="s">
        <v>545</v>
      </c>
      <c r="L16" s="138"/>
      <c r="M16" s="138"/>
      <c r="N16" s="138"/>
      <c r="O16" s="138"/>
      <c r="P16" s="138"/>
      <c r="Q16" s="138"/>
      <c r="R16" s="29" t="s">
        <v>546</v>
      </c>
      <c r="S16" s="46"/>
    </row>
    <row r="17" spans="1:16" s="2" customFormat="1" ht="15.75" customHeight="1">
      <c r="A17" s="2" t="s">
        <v>547</v>
      </c>
      <c r="B17" s="9"/>
      <c r="H17" s="133" t="s">
        <v>548</v>
      </c>
      <c r="I17" s="133"/>
      <c r="J17" s="133"/>
      <c r="K17" s="133"/>
      <c r="L17" s="133"/>
      <c r="M17" s="133"/>
      <c r="N17" s="133"/>
      <c r="O17" s="133"/>
      <c r="P17" s="133"/>
    </row>
    <row r="18" spans="1:17" s="2" customFormat="1" ht="17.25" customHeight="1">
      <c r="A18" s="133" t="s">
        <v>5</v>
      </c>
      <c r="B18" s="133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4"/>
      <c r="Q18" s="14"/>
    </row>
    <row r="19" s="2" customFormat="1" ht="15" customHeight="1">
      <c r="O19" s="2" t="s">
        <v>200</v>
      </c>
    </row>
    <row r="21" ht="15">
      <c r="B21" s="44"/>
    </row>
    <row r="22" ht="15">
      <c r="B22" s="44"/>
    </row>
    <row r="23" ht="15">
      <c r="B23" s="45"/>
    </row>
    <row r="24" ht="15">
      <c r="B24" s="44"/>
    </row>
    <row r="25" ht="15">
      <c r="B25" s="44"/>
    </row>
    <row r="26" ht="15">
      <c r="B26" s="45"/>
    </row>
    <row r="27" ht="15">
      <c r="B27" s="44"/>
    </row>
    <row r="28" ht="15">
      <c r="B28" s="44"/>
    </row>
    <row r="29" ht="15">
      <c r="B29" s="44"/>
    </row>
  </sheetData>
  <sheetProtection/>
  <mergeCells count="8">
    <mergeCell ref="A18:B18"/>
    <mergeCell ref="C18:O18"/>
    <mergeCell ref="A1:U1"/>
    <mergeCell ref="A2:U2"/>
    <mergeCell ref="A16:C16"/>
    <mergeCell ref="D16:J16"/>
    <mergeCell ref="K16:Q16"/>
    <mergeCell ref="H17:P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X40"/>
  <sheetViews>
    <sheetView zoomScalePageLayoutView="0" workbookViewId="0" topLeftCell="A1">
      <selection activeCell="B4" sqref="B4:B24"/>
    </sheetView>
  </sheetViews>
  <sheetFormatPr defaultColWidth="9.00390625" defaultRowHeight="12.75"/>
  <cols>
    <col min="1" max="1" width="3.875" style="0" customWidth="1"/>
    <col min="2" max="2" width="30.625" style="0" customWidth="1"/>
    <col min="3" max="4" width="4.125" style="0" customWidth="1"/>
    <col min="5" max="5" width="3.875" style="0" customWidth="1"/>
    <col min="6" max="6" width="3.625" style="0" customWidth="1"/>
    <col min="7" max="8" width="3.75390625" style="0" customWidth="1"/>
    <col min="9" max="9" width="3.625" style="0" customWidth="1"/>
    <col min="10" max="12" width="3.75390625" style="0" customWidth="1"/>
    <col min="13" max="14" width="3.875" style="0" customWidth="1"/>
    <col min="15" max="15" width="4.00390625" style="0" customWidth="1"/>
    <col min="16" max="17" width="3.875" style="0" customWidth="1"/>
    <col min="18" max="20" width="4.00390625" style="0" customWidth="1"/>
    <col min="21" max="23" width="3.87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2"/>
    </row>
    <row r="3" spans="1:33" ht="120" customHeight="1">
      <c r="A3" s="6" t="s">
        <v>0</v>
      </c>
      <c r="B3" s="39" t="s">
        <v>1</v>
      </c>
      <c r="C3" s="16" t="s">
        <v>39</v>
      </c>
      <c r="D3" s="16" t="s">
        <v>52</v>
      </c>
      <c r="E3" s="16" t="s">
        <v>82</v>
      </c>
      <c r="F3" s="16" t="s">
        <v>43</v>
      </c>
      <c r="G3" s="16" t="s">
        <v>47</v>
      </c>
      <c r="H3" s="17" t="s">
        <v>109</v>
      </c>
      <c r="I3" s="97" t="s">
        <v>110</v>
      </c>
      <c r="J3" s="5" t="s">
        <v>55</v>
      </c>
      <c r="K3" s="17" t="s">
        <v>111</v>
      </c>
      <c r="L3" s="16" t="s">
        <v>112</v>
      </c>
      <c r="M3" s="16" t="s">
        <v>113</v>
      </c>
      <c r="N3" s="16" t="s">
        <v>93</v>
      </c>
      <c r="O3" s="97" t="s">
        <v>114</v>
      </c>
      <c r="P3" s="16" t="s">
        <v>115</v>
      </c>
      <c r="Q3" s="97" t="s">
        <v>117</v>
      </c>
      <c r="R3" s="97" t="s">
        <v>118</v>
      </c>
      <c r="S3" s="97" t="s">
        <v>116</v>
      </c>
      <c r="T3" s="97" t="s">
        <v>119</v>
      </c>
      <c r="U3" s="97" t="s">
        <v>120</v>
      </c>
      <c r="V3" s="97" t="s">
        <v>121</v>
      </c>
      <c r="W3" s="97" t="s">
        <v>122</v>
      </c>
      <c r="X3" s="7" t="s">
        <v>7</v>
      </c>
      <c r="Y3" s="7" t="s">
        <v>4</v>
      </c>
      <c r="Z3" s="57" t="s">
        <v>3</v>
      </c>
      <c r="AA3" s="7" t="s">
        <v>2</v>
      </c>
      <c r="AB3" s="2"/>
      <c r="AF3" s="2"/>
      <c r="AG3" s="2"/>
    </row>
    <row r="4" spans="1:33" ht="15.75" customHeight="1">
      <c r="A4" s="20">
        <v>1</v>
      </c>
      <c r="B4" s="118" t="s">
        <v>371</v>
      </c>
      <c r="C4" s="73">
        <v>2</v>
      </c>
      <c r="D4" s="68"/>
      <c r="E4" s="69"/>
      <c r="F4" s="69"/>
      <c r="G4" s="69">
        <v>4</v>
      </c>
      <c r="H4" s="69"/>
      <c r="I4" s="69"/>
      <c r="J4" s="69"/>
      <c r="K4" s="69"/>
      <c r="L4" s="69"/>
      <c r="M4" s="69"/>
      <c r="N4" s="69"/>
      <c r="O4" s="69"/>
      <c r="P4" s="69"/>
      <c r="Q4" s="70"/>
      <c r="R4" s="70"/>
      <c r="S4" s="70"/>
      <c r="T4" s="70"/>
      <c r="U4" s="70"/>
      <c r="V4" s="70"/>
      <c r="W4" s="70"/>
      <c r="X4" s="71">
        <v>1</v>
      </c>
      <c r="Y4" s="71">
        <v>0</v>
      </c>
      <c r="Z4" s="72">
        <v>0</v>
      </c>
      <c r="AA4" s="70">
        <f>Y4-Z4</f>
        <v>0</v>
      </c>
      <c r="AB4" s="2"/>
      <c r="AF4" s="88"/>
      <c r="AG4" s="2"/>
    </row>
    <row r="5" spans="1:33" ht="15.75" customHeight="1">
      <c r="A5" s="20">
        <v>2</v>
      </c>
      <c r="B5" s="118" t="s">
        <v>372</v>
      </c>
      <c r="C5" s="73">
        <v>5</v>
      </c>
      <c r="D5" s="68"/>
      <c r="E5" s="69">
        <v>3</v>
      </c>
      <c r="F5" s="69"/>
      <c r="G5" s="69">
        <v>4</v>
      </c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70"/>
      <c r="T5" s="70"/>
      <c r="U5" s="70"/>
      <c r="V5" s="70"/>
      <c r="W5" s="70"/>
      <c r="X5" s="71">
        <v>0</v>
      </c>
      <c r="Y5" s="71">
        <v>0</v>
      </c>
      <c r="Z5" s="72">
        <v>0</v>
      </c>
      <c r="AA5" s="70">
        <f aca="true" t="shared" si="0" ref="AA5:AA24">Y5-Z5</f>
        <v>0</v>
      </c>
      <c r="AB5" s="2"/>
      <c r="AF5" s="88"/>
      <c r="AG5" s="2"/>
    </row>
    <row r="6" spans="1:33" ht="15.75" customHeight="1">
      <c r="A6" s="20">
        <v>3</v>
      </c>
      <c r="B6" s="118" t="s">
        <v>373</v>
      </c>
      <c r="C6" s="73">
        <v>2</v>
      </c>
      <c r="D6" s="68">
        <v>3</v>
      </c>
      <c r="E6" s="69">
        <v>4</v>
      </c>
      <c r="F6" s="69"/>
      <c r="G6" s="69">
        <v>3</v>
      </c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  <c r="S6" s="70"/>
      <c r="T6" s="70"/>
      <c r="U6" s="70"/>
      <c r="V6" s="70"/>
      <c r="W6" s="70"/>
      <c r="X6" s="71">
        <v>1</v>
      </c>
      <c r="Y6" s="71">
        <v>8</v>
      </c>
      <c r="Z6" s="72">
        <v>0</v>
      </c>
      <c r="AA6" s="70">
        <f t="shared" si="0"/>
        <v>8</v>
      </c>
      <c r="AB6" s="2"/>
      <c r="AF6" s="87"/>
      <c r="AG6" s="2"/>
    </row>
    <row r="7" spans="1:33" ht="15.75" customHeight="1">
      <c r="A7" s="20">
        <v>4</v>
      </c>
      <c r="B7" s="118" t="s">
        <v>374</v>
      </c>
      <c r="C7" s="73">
        <v>5</v>
      </c>
      <c r="D7" s="68"/>
      <c r="E7" s="69"/>
      <c r="F7" s="69"/>
      <c r="G7" s="69">
        <v>5</v>
      </c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1">
        <v>0</v>
      </c>
      <c r="Y7" s="71">
        <v>0</v>
      </c>
      <c r="Z7" s="72">
        <v>0</v>
      </c>
      <c r="AA7" s="70">
        <f t="shared" si="0"/>
        <v>0</v>
      </c>
      <c r="AB7" s="2"/>
      <c r="AF7" s="87"/>
      <c r="AG7" s="2"/>
    </row>
    <row r="8" spans="1:33" ht="15.75" customHeight="1">
      <c r="A8" s="20">
        <v>5</v>
      </c>
      <c r="B8" s="118" t="s">
        <v>375</v>
      </c>
      <c r="C8" s="73">
        <v>2</v>
      </c>
      <c r="D8" s="68"/>
      <c r="E8" s="69"/>
      <c r="F8" s="69"/>
      <c r="G8" s="69">
        <v>3</v>
      </c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1">
        <v>1</v>
      </c>
      <c r="Y8" s="71">
        <v>30</v>
      </c>
      <c r="Z8" s="72">
        <v>0</v>
      </c>
      <c r="AA8" s="70">
        <f t="shared" si="0"/>
        <v>30</v>
      </c>
      <c r="AB8" s="2"/>
      <c r="AF8" s="88"/>
      <c r="AG8" s="2"/>
    </row>
    <row r="9" spans="1:33" ht="15.75" customHeight="1">
      <c r="A9" s="20">
        <v>6</v>
      </c>
      <c r="B9" s="118" t="s">
        <v>376</v>
      </c>
      <c r="C9" s="73">
        <v>5</v>
      </c>
      <c r="D9" s="68"/>
      <c r="E9" s="69">
        <v>5</v>
      </c>
      <c r="F9" s="69"/>
      <c r="G9" s="69">
        <v>3</v>
      </c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1">
        <v>0</v>
      </c>
      <c r="Y9" s="71">
        <v>0</v>
      </c>
      <c r="Z9" s="72">
        <v>0</v>
      </c>
      <c r="AA9" s="70">
        <f t="shared" si="0"/>
        <v>0</v>
      </c>
      <c r="AB9" s="2"/>
      <c r="AF9" s="89"/>
      <c r="AG9" s="2"/>
    </row>
    <row r="10" spans="1:33" ht="15.75" customHeight="1">
      <c r="A10" s="20">
        <v>7</v>
      </c>
      <c r="B10" s="118" t="s">
        <v>377</v>
      </c>
      <c r="C10" s="73">
        <v>2</v>
      </c>
      <c r="D10" s="68"/>
      <c r="E10" s="69"/>
      <c r="F10" s="69"/>
      <c r="G10" s="69">
        <v>3</v>
      </c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70"/>
      <c r="T10" s="70"/>
      <c r="U10" s="70"/>
      <c r="V10" s="70"/>
      <c r="W10" s="70"/>
      <c r="X10" s="71">
        <v>1</v>
      </c>
      <c r="Y10" s="71">
        <v>44</v>
      </c>
      <c r="Z10" s="72">
        <v>0</v>
      </c>
      <c r="AA10" s="70">
        <f t="shared" si="0"/>
        <v>44</v>
      </c>
      <c r="AB10" s="2"/>
      <c r="AF10" s="88"/>
      <c r="AG10" s="2"/>
    </row>
    <row r="11" spans="1:33" ht="15.75" customHeight="1">
      <c r="A11" s="20">
        <v>8</v>
      </c>
      <c r="B11" s="118" t="s">
        <v>378</v>
      </c>
      <c r="C11" s="73">
        <v>2</v>
      </c>
      <c r="D11" s="68"/>
      <c r="E11" s="69"/>
      <c r="F11" s="69"/>
      <c r="G11" s="69">
        <v>3</v>
      </c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70"/>
      <c r="S11" s="70"/>
      <c r="T11" s="70"/>
      <c r="U11" s="70"/>
      <c r="V11" s="70"/>
      <c r="W11" s="70"/>
      <c r="X11" s="71">
        <v>1</v>
      </c>
      <c r="Y11" s="71">
        <v>0</v>
      </c>
      <c r="Z11" s="72">
        <v>0</v>
      </c>
      <c r="AA11" s="70">
        <f t="shared" si="0"/>
        <v>0</v>
      </c>
      <c r="AB11" s="2"/>
      <c r="AF11" s="87"/>
      <c r="AG11" s="2"/>
    </row>
    <row r="12" spans="1:33" ht="15.75" customHeight="1">
      <c r="A12" s="20">
        <v>9</v>
      </c>
      <c r="B12" s="118" t="s">
        <v>379</v>
      </c>
      <c r="C12" s="73">
        <v>2</v>
      </c>
      <c r="D12" s="68">
        <v>3</v>
      </c>
      <c r="E12" s="69">
        <v>3</v>
      </c>
      <c r="F12" s="69"/>
      <c r="G12" s="69" t="s">
        <v>188</v>
      </c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0"/>
      <c r="S12" s="70"/>
      <c r="T12" s="70"/>
      <c r="U12" s="70"/>
      <c r="V12" s="70"/>
      <c r="W12" s="70"/>
      <c r="X12" s="71">
        <v>2</v>
      </c>
      <c r="Y12" s="71">
        <v>0</v>
      </c>
      <c r="Z12" s="72">
        <v>0</v>
      </c>
      <c r="AA12" s="70">
        <f t="shared" si="0"/>
        <v>0</v>
      </c>
      <c r="AB12" s="2"/>
      <c r="AF12" s="87"/>
      <c r="AG12" s="2"/>
    </row>
    <row r="13" spans="1:33" ht="15.75" customHeight="1">
      <c r="A13" s="20">
        <v>10</v>
      </c>
      <c r="B13" s="118" t="s">
        <v>380</v>
      </c>
      <c r="C13" s="73">
        <v>5</v>
      </c>
      <c r="D13" s="68"/>
      <c r="E13" s="69"/>
      <c r="F13" s="69"/>
      <c r="G13" s="69">
        <v>4</v>
      </c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0"/>
      <c r="S13" s="70"/>
      <c r="T13" s="70"/>
      <c r="U13" s="70"/>
      <c r="V13" s="70"/>
      <c r="W13" s="70"/>
      <c r="X13" s="71">
        <v>0</v>
      </c>
      <c r="Y13" s="71">
        <v>8</v>
      </c>
      <c r="Z13" s="72">
        <v>0</v>
      </c>
      <c r="AA13" s="70">
        <f t="shared" si="0"/>
        <v>8</v>
      </c>
      <c r="AB13" s="2"/>
      <c r="AF13" s="87"/>
      <c r="AG13" s="2"/>
    </row>
    <row r="14" spans="1:33" ht="15.75" customHeight="1">
      <c r="A14" s="20">
        <v>11</v>
      </c>
      <c r="B14" s="118" t="s">
        <v>381</v>
      </c>
      <c r="C14" s="73">
        <v>5</v>
      </c>
      <c r="D14" s="68"/>
      <c r="E14" s="69"/>
      <c r="F14" s="69"/>
      <c r="G14" s="69">
        <v>3</v>
      </c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0"/>
      <c r="S14" s="70"/>
      <c r="T14" s="70"/>
      <c r="U14" s="70"/>
      <c r="V14" s="70"/>
      <c r="W14" s="70"/>
      <c r="X14" s="71">
        <v>0</v>
      </c>
      <c r="Y14" s="71">
        <v>12</v>
      </c>
      <c r="Z14" s="72">
        <v>2</v>
      </c>
      <c r="AA14" s="70">
        <f t="shared" si="0"/>
        <v>10</v>
      </c>
      <c r="AB14" s="2"/>
      <c r="AF14" s="89"/>
      <c r="AG14" s="2"/>
    </row>
    <row r="15" spans="1:33" ht="15.75" customHeight="1">
      <c r="A15" s="20">
        <v>12</v>
      </c>
      <c r="B15" s="118" t="s">
        <v>382</v>
      </c>
      <c r="C15" s="73">
        <v>5</v>
      </c>
      <c r="D15" s="68"/>
      <c r="E15" s="69"/>
      <c r="F15" s="69"/>
      <c r="G15" s="69">
        <v>3</v>
      </c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0"/>
      <c r="S15" s="70"/>
      <c r="T15" s="70"/>
      <c r="U15" s="70"/>
      <c r="V15" s="70"/>
      <c r="W15" s="70"/>
      <c r="X15" s="71">
        <v>0</v>
      </c>
      <c r="Y15" s="71">
        <v>0</v>
      </c>
      <c r="Z15" s="72">
        <v>0</v>
      </c>
      <c r="AA15" s="70">
        <f t="shared" si="0"/>
        <v>0</v>
      </c>
      <c r="AB15" s="2"/>
      <c r="AF15" s="87"/>
      <c r="AG15" s="2"/>
    </row>
    <row r="16" spans="1:33" ht="15.75" customHeight="1">
      <c r="A16" s="20">
        <v>13</v>
      </c>
      <c r="B16" s="118" t="s">
        <v>383</v>
      </c>
      <c r="C16" s="73">
        <v>5</v>
      </c>
      <c r="D16" s="68"/>
      <c r="E16" s="69"/>
      <c r="F16" s="69"/>
      <c r="G16" s="69">
        <v>5</v>
      </c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70"/>
      <c r="S16" s="70"/>
      <c r="T16" s="70"/>
      <c r="U16" s="70"/>
      <c r="V16" s="70"/>
      <c r="W16" s="70"/>
      <c r="X16" s="71">
        <v>0</v>
      </c>
      <c r="Y16" s="71">
        <v>2</v>
      </c>
      <c r="Z16" s="72">
        <v>0</v>
      </c>
      <c r="AA16" s="70">
        <f t="shared" si="0"/>
        <v>2</v>
      </c>
      <c r="AB16" s="2"/>
      <c r="AF16" s="89"/>
      <c r="AG16" s="2"/>
    </row>
    <row r="17" spans="1:33" ht="15.75" customHeight="1">
      <c r="A17" s="20">
        <v>14</v>
      </c>
      <c r="B17" s="118" t="s">
        <v>384</v>
      </c>
      <c r="C17" s="73">
        <v>2</v>
      </c>
      <c r="D17" s="68"/>
      <c r="E17" s="69">
        <v>4</v>
      </c>
      <c r="F17" s="69"/>
      <c r="G17" s="69">
        <v>3</v>
      </c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0"/>
      <c r="S17" s="70"/>
      <c r="T17" s="70"/>
      <c r="U17" s="70"/>
      <c r="V17" s="70"/>
      <c r="W17" s="70"/>
      <c r="X17" s="71">
        <v>1</v>
      </c>
      <c r="Y17" s="71">
        <v>16</v>
      </c>
      <c r="Z17" s="72">
        <v>0</v>
      </c>
      <c r="AA17" s="70">
        <f t="shared" si="0"/>
        <v>16</v>
      </c>
      <c r="AB17" s="2"/>
      <c r="AF17" s="87"/>
      <c r="AG17" s="2"/>
    </row>
    <row r="18" spans="1:33" ht="15.75" customHeight="1">
      <c r="A18" s="20">
        <v>15</v>
      </c>
      <c r="B18" s="118" t="s">
        <v>385</v>
      </c>
      <c r="C18" s="73">
        <v>2</v>
      </c>
      <c r="D18" s="68"/>
      <c r="E18" s="69"/>
      <c r="F18" s="69"/>
      <c r="G18" s="69">
        <v>3</v>
      </c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  <c r="U18" s="70"/>
      <c r="V18" s="70"/>
      <c r="W18" s="70"/>
      <c r="X18" s="71">
        <v>1</v>
      </c>
      <c r="Y18" s="71">
        <v>28</v>
      </c>
      <c r="Z18" s="72">
        <v>0</v>
      </c>
      <c r="AA18" s="70">
        <f t="shared" si="0"/>
        <v>28</v>
      </c>
      <c r="AB18" s="2"/>
      <c r="AF18" s="88"/>
      <c r="AG18" s="2"/>
    </row>
    <row r="19" spans="1:33" ht="15.75" customHeight="1">
      <c r="A19" s="20">
        <v>16</v>
      </c>
      <c r="B19" s="118" t="s">
        <v>386</v>
      </c>
      <c r="C19" s="73">
        <v>2</v>
      </c>
      <c r="D19" s="68"/>
      <c r="E19" s="69"/>
      <c r="F19" s="69"/>
      <c r="G19" s="69">
        <v>3</v>
      </c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70"/>
      <c r="S19" s="70"/>
      <c r="T19" s="70"/>
      <c r="U19" s="70"/>
      <c r="V19" s="70"/>
      <c r="W19" s="70"/>
      <c r="X19" s="71">
        <v>1</v>
      </c>
      <c r="Y19" s="71">
        <v>6</v>
      </c>
      <c r="Z19" s="72">
        <v>0</v>
      </c>
      <c r="AA19" s="70">
        <f t="shared" si="0"/>
        <v>6</v>
      </c>
      <c r="AB19" s="2"/>
      <c r="AF19" s="87"/>
      <c r="AG19" s="2"/>
    </row>
    <row r="20" spans="1:33" ht="15.75" customHeight="1">
      <c r="A20" s="20">
        <v>17</v>
      </c>
      <c r="B20" s="118" t="s">
        <v>387</v>
      </c>
      <c r="C20" s="73">
        <v>5</v>
      </c>
      <c r="D20" s="68"/>
      <c r="E20" s="69"/>
      <c r="F20" s="69"/>
      <c r="G20" s="69">
        <v>5</v>
      </c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70"/>
      <c r="S20" s="70"/>
      <c r="T20" s="70"/>
      <c r="U20" s="70"/>
      <c r="V20" s="70"/>
      <c r="W20" s="70"/>
      <c r="X20" s="71">
        <v>0</v>
      </c>
      <c r="Y20" s="71">
        <v>2</v>
      </c>
      <c r="Z20" s="72">
        <v>0</v>
      </c>
      <c r="AA20" s="70">
        <f t="shared" si="0"/>
        <v>2</v>
      </c>
      <c r="AB20" s="2"/>
      <c r="AF20" s="89"/>
      <c r="AG20" s="2"/>
    </row>
    <row r="21" spans="1:33" ht="15.75" customHeight="1">
      <c r="A21" s="20">
        <v>18</v>
      </c>
      <c r="B21" s="118" t="s">
        <v>388</v>
      </c>
      <c r="C21" s="73">
        <v>5</v>
      </c>
      <c r="D21" s="68"/>
      <c r="E21" s="69"/>
      <c r="F21" s="69"/>
      <c r="G21" s="69">
        <v>4</v>
      </c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70"/>
      <c r="S21" s="70"/>
      <c r="T21" s="70"/>
      <c r="U21" s="70"/>
      <c r="V21" s="70"/>
      <c r="W21" s="70"/>
      <c r="X21" s="71">
        <v>0</v>
      </c>
      <c r="Y21" s="71">
        <v>6</v>
      </c>
      <c r="Z21" s="72">
        <v>0</v>
      </c>
      <c r="AA21" s="70">
        <f t="shared" si="0"/>
        <v>6</v>
      </c>
      <c r="AB21" s="2"/>
      <c r="AF21" s="88"/>
      <c r="AG21" s="2"/>
    </row>
    <row r="22" spans="1:33" ht="15.75" customHeight="1">
      <c r="A22" s="20">
        <v>19</v>
      </c>
      <c r="B22" s="118" t="s">
        <v>389</v>
      </c>
      <c r="C22" s="73">
        <v>5</v>
      </c>
      <c r="D22" s="68"/>
      <c r="E22" s="69"/>
      <c r="F22" s="69"/>
      <c r="G22" s="69">
        <v>4</v>
      </c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70"/>
      <c r="S22" s="70"/>
      <c r="T22" s="70"/>
      <c r="U22" s="70"/>
      <c r="V22" s="70"/>
      <c r="W22" s="70"/>
      <c r="X22" s="71">
        <v>0</v>
      </c>
      <c r="Y22" s="71">
        <v>6</v>
      </c>
      <c r="Z22" s="72">
        <v>0</v>
      </c>
      <c r="AA22" s="70">
        <f t="shared" si="0"/>
        <v>6</v>
      </c>
      <c r="AB22" s="2"/>
      <c r="AF22" s="88"/>
      <c r="AG22" s="2"/>
    </row>
    <row r="23" spans="1:33" ht="15.75" customHeight="1">
      <c r="A23" s="20">
        <v>20</v>
      </c>
      <c r="B23" s="118" t="s">
        <v>390</v>
      </c>
      <c r="C23" s="73">
        <v>2</v>
      </c>
      <c r="D23" s="68"/>
      <c r="E23" s="69"/>
      <c r="F23" s="69"/>
      <c r="G23" s="69">
        <v>3</v>
      </c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0"/>
      <c r="S23" s="70"/>
      <c r="T23" s="70"/>
      <c r="U23" s="70"/>
      <c r="V23" s="70"/>
      <c r="W23" s="70"/>
      <c r="X23" s="71">
        <v>1</v>
      </c>
      <c r="Y23" s="71">
        <v>12</v>
      </c>
      <c r="Z23" s="72">
        <v>0</v>
      </c>
      <c r="AA23" s="70">
        <f t="shared" si="0"/>
        <v>12</v>
      </c>
      <c r="AB23" s="2"/>
      <c r="AF23" s="2"/>
      <c r="AG23" s="2"/>
    </row>
    <row r="24" spans="1:28" ht="15" customHeight="1">
      <c r="A24" s="20">
        <v>21</v>
      </c>
      <c r="B24" s="118" t="s">
        <v>391</v>
      </c>
      <c r="C24" s="62">
        <v>5</v>
      </c>
      <c r="D24" s="62"/>
      <c r="E24" s="63">
        <v>5</v>
      </c>
      <c r="F24" s="64"/>
      <c r="G24" s="64">
        <v>5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3">
        <v>0</v>
      </c>
      <c r="Y24" s="63">
        <v>2</v>
      </c>
      <c r="Z24" s="72">
        <v>0</v>
      </c>
      <c r="AA24" s="70">
        <f t="shared" si="0"/>
        <v>2</v>
      </c>
      <c r="AB24" s="2"/>
    </row>
    <row r="25" spans="1:28" ht="12.75" customHeight="1">
      <c r="A25" s="20">
        <v>22</v>
      </c>
      <c r="B25" s="51"/>
      <c r="C25" s="62"/>
      <c r="D25" s="62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3"/>
      <c r="Y25" s="63"/>
      <c r="Z25" s="72"/>
      <c r="AA25" s="70"/>
      <c r="AB25" s="2"/>
    </row>
    <row r="26" spans="1:76" s="3" customFormat="1" ht="15" customHeight="1">
      <c r="A26" s="4"/>
      <c r="B26" s="8" t="s">
        <v>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f>SUM(X4:X25)</f>
        <v>11</v>
      </c>
      <c r="Y26" s="4">
        <f>SUM(Y4:Y25)</f>
        <v>182</v>
      </c>
      <c r="Z26" s="4">
        <f>SUM(Z4:Z25)</f>
        <v>2</v>
      </c>
      <c r="AA26" s="4">
        <f>SUM(AA4:AA25)</f>
        <v>180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26" s="2" customFormat="1" ht="15" customHeight="1">
      <c r="A27" s="138" t="s">
        <v>251</v>
      </c>
      <c r="B27" s="138"/>
      <c r="C27" s="138"/>
      <c r="D27" s="29"/>
      <c r="E27" s="138" t="s">
        <v>252</v>
      </c>
      <c r="F27" s="138"/>
      <c r="G27" s="138"/>
      <c r="H27" s="138"/>
      <c r="I27" s="138"/>
      <c r="J27" s="138"/>
      <c r="K27" s="29"/>
      <c r="L27" s="29" t="s">
        <v>198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38" t="s">
        <v>253</v>
      </c>
      <c r="X27" s="138"/>
      <c r="Y27" s="138"/>
      <c r="Z27" s="138"/>
    </row>
    <row r="28" spans="1:13" s="2" customFormat="1" ht="15.75" customHeight="1">
      <c r="A28" s="2" t="s">
        <v>53</v>
      </c>
      <c r="B28" s="9"/>
      <c r="G28" s="14" t="s">
        <v>254</v>
      </c>
      <c r="H28" s="14"/>
      <c r="I28" s="14"/>
      <c r="J28" s="14"/>
      <c r="K28" s="14"/>
      <c r="L28" s="14"/>
      <c r="M28" s="14"/>
    </row>
    <row r="29" spans="1:23" s="2" customFormat="1" ht="17.25" customHeight="1">
      <c r="A29" s="133" t="s">
        <v>5</v>
      </c>
      <c r="B29" s="133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4"/>
      <c r="N29" s="14"/>
      <c r="O29" s="14"/>
      <c r="P29" s="14"/>
      <c r="Q29" s="14" t="s">
        <v>64</v>
      </c>
      <c r="R29" s="14"/>
      <c r="S29" s="14"/>
      <c r="T29" s="14"/>
      <c r="U29" s="14"/>
      <c r="V29" s="14"/>
      <c r="W29" s="14"/>
    </row>
    <row r="30" s="2" customFormat="1" ht="15" customHeight="1"/>
    <row r="32" ht="15">
      <c r="B32" s="44"/>
    </row>
    <row r="33" ht="15">
      <c r="B33" s="44"/>
    </row>
    <row r="34" ht="15">
      <c r="B34" s="45"/>
    </row>
    <row r="35" ht="15">
      <c r="B35" s="44"/>
    </row>
    <row r="36" ht="15">
      <c r="B36" s="44"/>
    </row>
    <row r="37" ht="15">
      <c r="B37" s="45"/>
    </row>
    <row r="38" ht="15">
      <c r="B38" s="44"/>
    </row>
    <row r="39" ht="15">
      <c r="B39" s="44"/>
    </row>
    <row r="40" ht="15">
      <c r="B40" s="44"/>
    </row>
  </sheetData>
  <sheetProtection/>
  <mergeCells count="7">
    <mergeCell ref="A1:AA1"/>
    <mergeCell ref="A2:AA2"/>
    <mergeCell ref="A27:C27"/>
    <mergeCell ref="A29:B29"/>
    <mergeCell ref="C29:L29"/>
    <mergeCell ref="E27:J27"/>
    <mergeCell ref="W27:Z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X40"/>
  <sheetViews>
    <sheetView zoomScalePageLayoutView="0" workbookViewId="0" topLeftCell="A1">
      <selection activeCell="B4" sqref="B4:B24"/>
    </sheetView>
  </sheetViews>
  <sheetFormatPr defaultColWidth="9.00390625" defaultRowHeight="12.75"/>
  <cols>
    <col min="1" max="1" width="3.875" style="0" customWidth="1"/>
    <col min="2" max="2" width="38.25390625" style="0" customWidth="1"/>
    <col min="3" max="4" width="4.125" style="0" customWidth="1"/>
    <col min="5" max="5" width="3.875" style="0" customWidth="1"/>
    <col min="6" max="6" width="3.625" style="0" customWidth="1"/>
    <col min="7" max="8" width="3.75390625" style="0" customWidth="1"/>
    <col min="9" max="9" width="3.625" style="0" customWidth="1"/>
    <col min="10" max="12" width="3.75390625" style="0" customWidth="1"/>
    <col min="13" max="14" width="3.875" style="0" customWidth="1"/>
    <col min="15" max="15" width="4.00390625" style="0" customWidth="1"/>
    <col min="16" max="17" width="3.875" style="0" customWidth="1"/>
    <col min="18" max="20" width="4.00390625" style="0" customWidth="1"/>
    <col min="21" max="23" width="3.87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471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2"/>
    </row>
    <row r="3" spans="1:33" ht="120" customHeight="1">
      <c r="A3" s="6" t="s">
        <v>0</v>
      </c>
      <c r="B3" s="39" t="s">
        <v>1</v>
      </c>
      <c r="C3" s="17" t="s">
        <v>472</v>
      </c>
      <c r="D3" s="16" t="s">
        <v>52</v>
      </c>
      <c r="E3" s="16" t="s">
        <v>82</v>
      </c>
      <c r="F3" s="16" t="s">
        <v>43</v>
      </c>
      <c r="G3" s="16" t="s">
        <v>47</v>
      </c>
      <c r="H3" s="17" t="s">
        <v>109</v>
      </c>
      <c r="I3" s="97" t="s">
        <v>110</v>
      </c>
      <c r="J3" s="5" t="s">
        <v>55</v>
      </c>
      <c r="K3" s="17" t="s">
        <v>473</v>
      </c>
      <c r="L3" s="16" t="s">
        <v>112</v>
      </c>
      <c r="M3" s="16" t="s">
        <v>113</v>
      </c>
      <c r="N3" s="16" t="s">
        <v>93</v>
      </c>
      <c r="O3" s="97" t="s">
        <v>114</v>
      </c>
      <c r="P3" s="16" t="s">
        <v>115</v>
      </c>
      <c r="Q3" s="97" t="s">
        <v>117</v>
      </c>
      <c r="R3" s="97" t="s">
        <v>118</v>
      </c>
      <c r="S3" s="97" t="s">
        <v>116</v>
      </c>
      <c r="T3" s="97" t="s">
        <v>119</v>
      </c>
      <c r="U3" s="97" t="s">
        <v>120</v>
      </c>
      <c r="V3" s="97" t="s">
        <v>121</v>
      </c>
      <c r="W3" s="97" t="s">
        <v>122</v>
      </c>
      <c r="X3" s="7" t="s">
        <v>7</v>
      </c>
      <c r="Y3" s="7" t="s">
        <v>4</v>
      </c>
      <c r="Z3" s="57" t="s">
        <v>3</v>
      </c>
      <c r="AA3" s="7" t="s">
        <v>2</v>
      </c>
      <c r="AB3" s="2"/>
      <c r="AF3" s="2"/>
      <c r="AG3" s="2"/>
    </row>
    <row r="4" spans="1:33" ht="15.75" customHeight="1">
      <c r="A4" s="20">
        <v>1</v>
      </c>
      <c r="B4" s="118" t="s">
        <v>371</v>
      </c>
      <c r="C4" s="73" t="s">
        <v>188</v>
      </c>
      <c r="D4" s="68"/>
      <c r="E4" s="69">
        <v>4</v>
      </c>
      <c r="F4" s="69">
        <v>4</v>
      </c>
      <c r="G4" s="69">
        <v>4</v>
      </c>
      <c r="H4" s="69">
        <v>2</v>
      </c>
      <c r="I4" s="69">
        <v>2</v>
      </c>
      <c r="J4" s="69"/>
      <c r="K4" s="69">
        <v>3</v>
      </c>
      <c r="L4" s="69"/>
      <c r="M4" s="69"/>
      <c r="N4" s="69"/>
      <c r="O4" s="69"/>
      <c r="P4" s="69">
        <v>3</v>
      </c>
      <c r="Q4" s="70"/>
      <c r="R4" s="70"/>
      <c r="S4" s="70"/>
      <c r="T4" s="70"/>
      <c r="U4" s="70"/>
      <c r="V4" s="70"/>
      <c r="W4" s="70"/>
      <c r="X4" s="71">
        <v>3</v>
      </c>
      <c r="Y4" s="71">
        <v>16</v>
      </c>
      <c r="Z4" s="72">
        <v>0</v>
      </c>
      <c r="AA4" s="70">
        <f>Y4-Z4</f>
        <v>16</v>
      </c>
      <c r="AB4" s="2"/>
      <c r="AF4" s="88"/>
      <c r="AG4" s="2"/>
    </row>
    <row r="5" spans="1:33" ht="15.75" customHeight="1">
      <c r="A5" s="20">
        <v>2</v>
      </c>
      <c r="B5" s="118" t="s">
        <v>372</v>
      </c>
      <c r="C5" s="73">
        <v>3</v>
      </c>
      <c r="D5" s="68"/>
      <c r="E5" s="69">
        <v>4</v>
      </c>
      <c r="F5" s="69">
        <v>4</v>
      </c>
      <c r="G5" s="69">
        <v>4</v>
      </c>
      <c r="H5" s="69">
        <v>4</v>
      </c>
      <c r="I5" s="69">
        <v>4</v>
      </c>
      <c r="J5" s="69"/>
      <c r="K5" s="69">
        <v>4</v>
      </c>
      <c r="L5" s="69"/>
      <c r="M5" s="69"/>
      <c r="N5" s="69"/>
      <c r="O5" s="69"/>
      <c r="P5" s="69">
        <v>4</v>
      </c>
      <c r="Q5" s="70"/>
      <c r="R5" s="70"/>
      <c r="S5" s="70"/>
      <c r="T5" s="70"/>
      <c r="U5" s="70"/>
      <c r="V5" s="70"/>
      <c r="W5" s="70"/>
      <c r="X5" s="71">
        <v>0</v>
      </c>
      <c r="Y5" s="71">
        <v>0</v>
      </c>
      <c r="Z5" s="72">
        <v>0</v>
      </c>
      <c r="AA5" s="70">
        <f aca="true" t="shared" si="0" ref="AA5:AA24">Y5-Z5</f>
        <v>0</v>
      </c>
      <c r="AB5" s="2"/>
      <c r="AF5" s="88"/>
      <c r="AG5" s="2"/>
    </row>
    <row r="6" spans="1:33" ht="15.75" customHeight="1">
      <c r="A6" s="20">
        <v>3</v>
      </c>
      <c r="B6" s="118" t="s">
        <v>373</v>
      </c>
      <c r="C6" s="73" t="s">
        <v>188</v>
      </c>
      <c r="D6" s="68"/>
      <c r="E6" s="69">
        <v>5</v>
      </c>
      <c r="F6" s="69">
        <v>3</v>
      </c>
      <c r="G6" s="69">
        <v>3</v>
      </c>
      <c r="H6" s="69">
        <v>2</v>
      </c>
      <c r="I6" s="69" t="s">
        <v>188</v>
      </c>
      <c r="J6" s="69"/>
      <c r="K6" s="69">
        <v>3</v>
      </c>
      <c r="L6" s="69"/>
      <c r="M6" s="69"/>
      <c r="N6" s="69"/>
      <c r="O6" s="69"/>
      <c r="P6" s="69">
        <v>3</v>
      </c>
      <c r="Q6" s="70"/>
      <c r="R6" s="70"/>
      <c r="S6" s="70"/>
      <c r="T6" s="70"/>
      <c r="U6" s="70"/>
      <c r="V6" s="70"/>
      <c r="W6" s="70"/>
      <c r="X6" s="71">
        <v>3</v>
      </c>
      <c r="Y6" s="71">
        <v>32</v>
      </c>
      <c r="Z6" s="72">
        <v>6</v>
      </c>
      <c r="AA6" s="70">
        <f t="shared" si="0"/>
        <v>26</v>
      </c>
      <c r="AB6" s="2"/>
      <c r="AF6" s="87"/>
      <c r="AG6" s="2"/>
    </row>
    <row r="7" spans="1:33" ht="15.75" customHeight="1">
      <c r="A7" s="20">
        <v>4</v>
      </c>
      <c r="B7" s="118" t="s">
        <v>374</v>
      </c>
      <c r="C7" s="73">
        <v>5</v>
      </c>
      <c r="D7" s="68"/>
      <c r="E7" s="69">
        <v>4</v>
      </c>
      <c r="F7" s="69">
        <v>5</v>
      </c>
      <c r="G7" s="69">
        <v>5</v>
      </c>
      <c r="H7" s="69">
        <v>5</v>
      </c>
      <c r="I7" s="69">
        <v>3</v>
      </c>
      <c r="J7" s="69"/>
      <c r="K7" s="69">
        <v>3</v>
      </c>
      <c r="L7" s="69"/>
      <c r="M7" s="69"/>
      <c r="N7" s="69"/>
      <c r="O7" s="69"/>
      <c r="P7" s="69">
        <v>3</v>
      </c>
      <c r="Q7" s="70"/>
      <c r="R7" s="70"/>
      <c r="S7" s="70"/>
      <c r="T7" s="70"/>
      <c r="U7" s="70"/>
      <c r="V7" s="70"/>
      <c r="W7" s="70"/>
      <c r="X7" s="71">
        <v>0</v>
      </c>
      <c r="Y7" s="71">
        <v>4</v>
      </c>
      <c r="Z7" s="72">
        <v>0</v>
      </c>
      <c r="AA7" s="70">
        <f t="shared" si="0"/>
        <v>4</v>
      </c>
      <c r="AB7" s="2"/>
      <c r="AF7" s="87"/>
      <c r="AG7" s="2"/>
    </row>
    <row r="8" spans="1:33" ht="15.75" customHeight="1">
      <c r="A8" s="20">
        <v>5</v>
      </c>
      <c r="B8" s="118" t="s">
        <v>375</v>
      </c>
      <c r="C8" s="73">
        <v>4</v>
      </c>
      <c r="D8" s="68"/>
      <c r="E8" s="69" t="s">
        <v>188</v>
      </c>
      <c r="F8" s="69">
        <v>3</v>
      </c>
      <c r="G8" s="69">
        <v>4</v>
      </c>
      <c r="H8" s="69">
        <v>3</v>
      </c>
      <c r="I8" s="69" t="s">
        <v>188</v>
      </c>
      <c r="J8" s="69"/>
      <c r="K8" s="69">
        <v>3</v>
      </c>
      <c r="L8" s="69"/>
      <c r="M8" s="69"/>
      <c r="N8" s="69"/>
      <c r="O8" s="69"/>
      <c r="P8" s="69">
        <v>3</v>
      </c>
      <c r="Q8" s="70"/>
      <c r="R8" s="70"/>
      <c r="S8" s="70"/>
      <c r="T8" s="70"/>
      <c r="U8" s="70"/>
      <c r="V8" s="70"/>
      <c r="W8" s="70"/>
      <c r="X8" s="71">
        <v>2</v>
      </c>
      <c r="Y8" s="71">
        <v>64</v>
      </c>
      <c r="Z8" s="72">
        <v>0</v>
      </c>
      <c r="AA8" s="70">
        <f t="shared" si="0"/>
        <v>64</v>
      </c>
      <c r="AB8" s="2"/>
      <c r="AF8" s="88"/>
      <c r="AG8" s="2"/>
    </row>
    <row r="9" spans="1:33" ht="15.75" customHeight="1">
      <c r="A9" s="20">
        <v>6</v>
      </c>
      <c r="B9" s="118" t="s">
        <v>376</v>
      </c>
      <c r="C9" s="73">
        <v>4</v>
      </c>
      <c r="D9" s="68"/>
      <c r="E9" s="69">
        <v>5</v>
      </c>
      <c r="F9" s="69">
        <v>3</v>
      </c>
      <c r="G9" s="69">
        <v>4</v>
      </c>
      <c r="H9" s="69">
        <v>3</v>
      </c>
      <c r="I9" s="69">
        <v>3</v>
      </c>
      <c r="J9" s="69"/>
      <c r="K9" s="69">
        <v>2</v>
      </c>
      <c r="L9" s="69"/>
      <c r="M9" s="69"/>
      <c r="N9" s="69"/>
      <c r="O9" s="69"/>
      <c r="P9" s="69">
        <v>2</v>
      </c>
      <c r="Q9" s="70"/>
      <c r="R9" s="70"/>
      <c r="S9" s="70"/>
      <c r="T9" s="70"/>
      <c r="U9" s="70"/>
      <c r="V9" s="70"/>
      <c r="W9" s="70"/>
      <c r="X9" s="71">
        <v>2</v>
      </c>
      <c r="Y9" s="71">
        <v>22</v>
      </c>
      <c r="Z9" s="72">
        <v>0</v>
      </c>
      <c r="AA9" s="70">
        <f t="shared" si="0"/>
        <v>22</v>
      </c>
      <c r="AB9" s="2"/>
      <c r="AF9" s="89"/>
      <c r="AG9" s="2"/>
    </row>
    <row r="10" spans="1:33" ht="15.75" customHeight="1">
      <c r="A10" s="20">
        <v>7</v>
      </c>
      <c r="B10" s="118" t="s">
        <v>377</v>
      </c>
      <c r="C10" s="73" t="s">
        <v>188</v>
      </c>
      <c r="D10" s="68"/>
      <c r="E10" s="69" t="s">
        <v>188</v>
      </c>
      <c r="F10" s="69" t="s">
        <v>188</v>
      </c>
      <c r="G10" s="69" t="s">
        <v>188</v>
      </c>
      <c r="H10" s="69" t="s">
        <v>188</v>
      </c>
      <c r="I10" s="69" t="s">
        <v>188</v>
      </c>
      <c r="J10" s="69"/>
      <c r="K10" s="69" t="s">
        <v>188</v>
      </c>
      <c r="L10" s="69"/>
      <c r="M10" s="69"/>
      <c r="N10" s="69"/>
      <c r="O10" s="69"/>
      <c r="P10" s="69" t="s">
        <v>188</v>
      </c>
      <c r="Q10" s="70"/>
      <c r="R10" s="70"/>
      <c r="S10" s="70"/>
      <c r="T10" s="70"/>
      <c r="U10" s="70"/>
      <c r="V10" s="70"/>
      <c r="W10" s="70"/>
      <c r="X10" s="71">
        <v>8</v>
      </c>
      <c r="Y10" s="71">
        <v>156</v>
      </c>
      <c r="Z10" s="72">
        <v>0</v>
      </c>
      <c r="AA10" s="70">
        <f t="shared" si="0"/>
        <v>156</v>
      </c>
      <c r="AB10" s="2"/>
      <c r="AF10" s="88"/>
      <c r="AG10" s="2"/>
    </row>
    <row r="11" spans="1:33" ht="15.75" customHeight="1">
      <c r="A11" s="20">
        <v>8</v>
      </c>
      <c r="B11" s="118" t="s">
        <v>378</v>
      </c>
      <c r="C11" s="73" t="s">
        <v>188</v>
      </c>
      <c r="D11" s="68"/>
      <c r="E11" s="69">
        <v>5</v>
      </c>
      <c r="F11" s="69">
        <v>4</v>
      </c>
      <c r="G11" s="69">
        <v>3</v>
      </c>
      <c r="H11" s="69">
        <v>2</v>
      </c>
      <c r="I11" s="69">
        <v>2</v>
      </c>
      <c r="J11" s="69"/>
      <c r="K11" s="69">
        <v>2</v>
      </c>
      <c r="L11" s="69"/>
      <c r="M11" s="69"/>
      <c r="N11" s="69"/>
      <c r="O11" s="69"/>
      <c r="P11" s="69">
        <v>2</v>
      </c>
      <c r="Q11" s="70"/>
      <c r="R11" s="70"/>
      <c r="S11" s="70"/>
      <c r="T11" s="70"/>
      <c r="U11" s="70"/>
      <c r="V11" s="70"/>
      <c r="W11" s="70"/>
      <c r="X11" s="71">
        <v>5</v>
      </c>
      <c r="Y11" s="71">
        <v>12</v>
      </c>
      <c r="Z11" s="72">
        <v>0</v>
      </c>
      <c r="AA11" s="70">
        <f t="shared" si="0"/>
        <v>12</v>
      </c>
      <c r="AB11" s="2"/>
      <c r="AF11" s="87"/>
      <c r="AG11" s="2"/>
    </row>
    <row r="12" spans="1:33" ht="15.75" customHeight="1">
      <c r="A12" s="20">
        <v>9</v>
      </c>
      <c r="B12" s="118" t="s">
        <v>379</v>
      </c>
      <c r="C12" s="73" t="s">
        <v>188</v>
      </c>
      <c r="D12" s="68"/>
      <c r="E12" s="69">
        <v>3</v>
      </c>
      <c r="F12" s="69">
        <v>2</v>
      </c>
      <c r="G12" s="69">
        <v>3</v>
      </c>
      <c r="H12" s="69" t="s">
        <v>188</v>
      </c>
      <c r="I12" s="69" t="s">
        <v>188</v>
      </c>
      <c r="J12" s="69"/>
      <c r="K12" s="69">
        <v>2</v>
      </c>
      <c r="L12" s="69"/>
      <c r="M12" s="69"/>
      <c r="N12" s="69"/>
      <c r="O12" s="69"/>
      <c r="P12" s="69">
        <v>2</v>
      </c>
      <c r="Q12" s="70"/>
      <c r="R12" s="70"/>
      <c r="S12" s="70"/>
      <c r="T12" s="70"/>
      <c r="U12" s="70"/>
      <c r="V12" s="70"/>
      <c r="W12" s="70"/>
      <c r="X12" s="71">
        <v>6</v>
      </c>
      <c r="Y12" s="71">
        <v>14</v>
      </c>
      <c r="Z12" s="72">
        <v>0</v>
      </c>
      <c r="AA12" s="70">
        <f t="shared" si="0"/>
        <v>14</v>
      </c>
      <c r="AB12" s="2"/>
      <c r="AF12" s="87"/>
      <c r="AG12" s="2"/>
    </row>
    <row r="13" spans="1:33" ht="15.75" customHeight="1">
      <c r="A13" s="20">
        <v>10</v>
      </c>
      <c r="B13" s="118" t="s">
        <v>380</v>
      </c>
      <c r="C13" s="73">
        <v>4</v>
      </c>
      <c r="D13" s="68"/>
      <c r="E13" s="69">
        <v>5</v>
      </c>
      <c r="F13" s="69">
        <v>4</v>
      </c>
      <c r="G13" s="69">
        <v>4</v>
      </c>
      <c r="H13" s="69">
        <v>3</v>
      </c>
      <c r="I13" s="69" t="s">
        <v>188</v>
      </c>
      <c r="J13" s="69"/>
      <c r="K13" s="69">
        <v>2</v>
      </c>
      <c r="L13" s="69"/>
      <c r="M13" s="69"/>
      <c r="N13" s="69"/>
      <c r="O13" s="69"/>
      <c r="P13" s="69">
        <v>2</v>
      </c>
      <c r="Q13" s="70"/>
      <c r="R13" s="70"/>
      <c r="S13" s="70"/>
      <c r="T13" s="70"/>
      <c r="U13" s="70"/>
      <c r="V13" s="70"/>
      <c r="W13" s="70"/>
      <c r="X13" s="71">
        <v>3</v>
      </c>
      <c r="Y13" s="71">
        <v>46</v>
      </c>
      <c r="Z13" s="72">
        <v>0</v>
      </c>
      <c r="AA13" s="70">
        <f t="shared" si="0"/>
        <v>46</v>
      </c>
      <c r="AB13" s="2"/>
      <c r="AF13" s="87"/>
      <c r="AG13" s="2"/>
    </row>
    <row r="14" spans="1:33" ht="15.75" customHeight="1">
      <c r="A14" s="20">
        <v>11</v>
      </c>
      <c r="B14" s="118" t="s">
        <v>381</v>
      </c>
      <c r="C14" s="73">
        <v>4</v>
      </c>
      <c r="D14" s="68"/>
      <c r="E14" s="69">
        <v>3</v>
      </c>
      <c r="F14" s="69">
        <v>3</v>
      </c>
      <c r="G14" s="69">
        <v>4</v>
      </c>
      <c r="H14" s="69">
        <v>2</v>
      </c>
      <c r="I14" s="69" t="s">
        <v>188</v>
      </c>
      <c r="J14" s="69"/>
      <c r="K14" s="69">
        <v>2</v>
      </c>
      <c r="L14" s="69"/>
      <c r="M14" s="69"/>
      <c r="N14" s="69"/>
      <c r="O14" s="69"/>
      <c r="P14" s="69">
        <v>2</v>
      </c>
      <c r="Q14" s="70"/>
      <c r="R14" s="70"/>
      <c r="S14" s="70"/>
      <c r="T14" s="70"/>
      <c r="U14" s="70"/>
      <c r="V14" s="70"/>
      <c r="W14" s="70"/>
      <c r="X14" s="71">
        <v>4</v>
      </c>
      <c r="Y14" s="71">
        <v>58</v>
      </c>
      <c r="Z14" s="72">
        <v>18</v>
      </c>
      <c r="AA14" s="70">
        <f t="shared" si="0"/>
        <v>40</v>
      </c>
      <c r="AB14" s="2"/>
      <c r="AF14" s="89"/>
      <c r="AG14" s="2"/>
    </row>
    <row r="15" spans="1:33" ht="15.75" customHeight="1">
      <c r="A15" s="20">
        <v>12</v>
      </c>
      <c r="B15" s="118" t="s">
        <v>382</v>
      </c>
      <c r="C15" s="73">
        <v>3</v>
      </c>
      <c r="D15" s="68"/>
      <c r="E15" s="69">
        <v>5</v>
      </c>
      <c r="F15" s="69">
        <v>4</v>
      </c>
      <c r="G15" s="69">
        <v>4</v>
      </c>
      <c r="H15" s="69">
        <v>3</v>
      </c>
      <c r="I15" s="69">
        <v>4</v>
      </c>
      <c r="J15" s="69"/>
      <c r="K15" s="69">
        <v>3</v>
      </c>
      <c r="L15" s="69"/>
      <c r="M15" s="69"/>
      <c r="N15" s="69"/>
      <c r="O15" s="69"/>
      <c r="P15" s="69">
        <v>3</v>
      </c>
      <c r="Q15" s="70"/>
      <c r="R15" s="70"/>
      <c r="S15" s="70"/>
      <c r="T15" s="70"/>
      <c r="U15" s="70"/>
      <c r="V15" s="70"/>
      <c r="W15" s="70"/>
      <c r="X15" s="71">
        <v>0</v>
      </c>
      <c r="Y15" s="71">
        <v>22</v>
      </c>
      <c r="Z15" s="72">
        <v>0</v>
      </c>
      <c r="AA15" s="70">
        <f t="shared" si="0"/>
        <v>22</v>
      </c>
      <c r="AB15" s="2"/>
      <c r="AF15" s="87"/>
      <c r="AG15" s="2"/>
    </row>
    <row r="16" spans="1:33" ht="15.75" customHeight="1">
      <c r="A16" s="20">
        <v>13</v>
      </c>
      <c r="B16" s="118" t="s">
        <v>383</v>
      </c>
      <c r="C16" s="73">
        <v>5</v>
      </c>
      <c r="D16" s="68"/>
      <c r="E16" s="69">
        <v>5</v>
      </c>
      <c r="F16" s="69">
        <v>4</v>
      </c>
      <c r="G16" s="69">
        <v>5</v>
      </c>
      <c r="H16" s="69">
        <v>5</v>
      </c>
      <c r="I16" s="69">
        <v>4</v>
      </c>
      <c r="J16" s="69"/>
      <c r="K16" s="69">
        <v>3</v>
      </c>
      <c r="L16" s="69"/>
      <c r="M16" s="69"/>
      <c r="N16" s="69"/>
      <c r="O16" s="69"/>
      <c r="P16" s="69">
        <v>3</v>
      </c>
      <c r="Q16" s="70"/>
      <c r="R16" s="70"/>
      <c r="S16" s="70"/>
      <c r="T16" s="70"/>
      <c r="U16" s="70"/>
      <c r="V16" s="70"/>
      <c r="W16" s="70"/>
      <c r="X16" s="71">
        <v>0</v>
      </c>
      <c r="Y16" s="71">
        <v>20</v>
      </c>
      <c r="Z16" s="72">
        <v>0</v>
      </c>
      <c r="AA16" s="70">
        <f t="shared" si="0"/>
        <v>20</v>
      </c>
      <c r="AB16" s="2"/>
      <c r="AF16" s="89"/>
      <c r="AG16" s="2"/>
    </row>
    <row r="17" spans="1:33" ht="15.75" customHeight="1">
      <c r="A17" s="20">
        <v>14</v>
      </c>
      <c r="B17" s="118" t="s">
        <v>384</v>
      </c>
      <c r="C17" s="73" t="s">
        <v>188</v>
      </c>
      <c r="D17" s="68"/>
      <c r="E17" s="69" t="s">
        <v>188</v>
      </c>
      <c r="F17" s="69" t="s">
        <v>188</v>
      </c>
      <c r="G17" s="69" t="s">
        <v>188</v>
      </c>
      <c r="H17" s="69" t="s">
        <v>188</v>
      </c>
      <c r="I17" s="69" t="s">
        <v>188</v>
      </c>
      <c r="J17" s="69"/>
      <c r="K17" s="69" t="s">
        <v>188</v>
      </c>
      <c r="L17" s="69"/>
      <c r="M17" s="69"/>
      <c r="N17" s="69"/>
      <c r="O17" s="69"/>
      <c r="P17" s="69" t="s">
        <v>188</v>
      </c>
      <c r="Q17" s="70"/>
      <c r="R17" s="70"/>
      <c r="S17" s="70"/>
      <c r="T17" s="70"/>
      <c r="U17" s="70"/>
      <c r="V17" s="70"/>
      <c r="W17" s="70"/>
      <c r="X17" s="71">
        <v>8</v>
      </c>
      <c r="Y17" s="71">
        <v>116</v>
      </c>
      <c r="Z17" s="72">
        <v>16</v>
      </c>
      <c r="AA17" s="70">
        <f t="shared" si="0"/>
        <v>100</v>
      </c>
      <c r="AB17" s="2"/>
      <c r="AF17" s="87"/>
      <c r="AG17" s="2"/>
    </row>
    <row r="18" spans="1:33" ht="15.75" customHeight="1">
      <c r="A18" s="20">
        <v>15</v>
      </c>
      <c r="B18" s="118" t="s">
        <v>385</v>
      </c>
      <c r="C18" s="73" t="s">
        <v>188</v>
      </c>
      <c r="D18" s="68"/>
      <c r="E18" s="69" t="s">
        <v>188</v>
      </c>
      <c r="F18" s="69" t="s">
        <v>188</v>
      </c>
      <c r="G18" s="69" t="s">
        <v>188</v>
      </c>
      <c r="H18" s="69" t="s">
        <v>188</v>
      </c>
      <c r="I18" s="69" t="s">
        <v>188</v>
      </c>
      <c r="J18" s="69"/>
      <c r="K18" s="69" t="s">
        <v>188</v>
      </c>
      <c r="L18" s="69"/>
      <c r="M18" s="69"/>
      <c r="N18" s="69"/>
      <c r="O18" s="69"/>
      <c r="P18" s="69" t="s">
        <v>188</v>
      </c>
      <c r="Q18" s="70"/>
      <c r="R18" s="70"/>
      <c r="S18" s="70"/>
      <c r="T18" s="70"/>
      <c r="U18" s="70"/>
      <c r="V18" s="70"/>
      <c r="W18" s="70"/>
      <c r="X18" s="71">
        <v>8</v>
      </c>
      <c r="Y18" s="71">
        <v>158</v>
      </c>
      <c r="Z18" s="72">
        <v>0</v>
      </c>
      <c r="AA18" s="70">
        <f t="shared" si="0"/>
        <v>158</v>
      </c>
      <c r="AB18" s="2"/>
      <c r="AF18" s="88"/>
      <c r="AG18" s="2"/>
    </row>
    <row r="19" spans="1:33" ht="15.75" customHeight="1">
      <c r="A19" s="20">
        <v>16</v>
      </c>
      <c r="B19" s="118" t="s">
        <v>386</v>
      </c>
      <c r="C19" s="73">
        <v>3</v>
      </c>
      <c r="D19" s="68"/>
      <c r="E19" s="69">
        <v>5</v>
      </c>
      <c r="F19" s="69">
        <v>4</v>
      </c>
      <c r="G19" s="69">
        <v>4</v>
      </c>
      <c r="H19" s="69" t="s">
        <v>188</v>
      </c>
      <c r="I19" s="69" t="s">
        <v>188</v>
      </c>
      <c r="J19" s="69"/>
      <c r="K19" s="69">
        <v>2</v>
      </c>
      <c r="L19" s="69"/>
      <c r="M19" s="69"/>
      <c r="N19" s="69"/>
      <c r="O19" s="69"/>
      <c r="P19" s="69">
        <v>2</v>
      </c>
      <c r="Q19" s="70"/>
      <c r="R19" s="70"/>
      <c r="S19" s="70"/>
      <c r="T19" s="70"/>
      <c r="U19" s="70"/>
      <c r="V19" s="70"/>
      <c r="W19" s="70"/>
      <c r="X19" s="71">
        <v>4</v>
      </c>
      <c r="Y19" s="71">
        <v>68</v>
      </c>
      <c r="Z19" s="72">
        <v>0</v>
      </c>
      <c r="AA19" s="70">
        <f t="shared" si="0"/>
        <v>68</v>
      </c>
      <c r="AB19" s="2"/>
      <c r="AF19" s="87"/>
      <c r="AG19" s="2"/>
    </row>
    <row r="20" spans="1:33" ht="15.75" customHeight="1">
      <c r="A20" s="20">
        <v>17</v>
      </c>
      <c r="B20" s="118" t="s">
        <v>387</v>
      </c>
      <c r="C20" s="73">
        <v>5</v>
      </c>
      <c r="D20" s="68"/>
      <c r="E20" s="69">
        <v>5</v>
      </c>
      <c r="F20" s="69">
        <v>5</v>
      </c>
      <c r="G20" s="69">
        <v>5</v>
      </c>
      <c r="H20" s="69">
        <v>5</v>
      </c>
      <c r="I20" s="69">
        <v>5</v>
      </c>
      <c r="J20" s="69"/>
      <c r="K20" s="69">
        <v>3</v>
      </c>
      <c r="L20" s="69"/>
      <c r="M20" s="69"/>
      <c r="N20" s="69"/>
      <c r="O20" s="69"/>
      <c r="P20" s="69">
        <v>3</v>
      </c>
      <c r="Q20" s="70"/>
      <c r="R20" s="70"/>
      <c r="S20" s="70"/>
      <c r="T20" s="70"/>
      <c r="U20" s="70"/>
      <c r="V20" s="70"/>
      <c r="W20" s="70"/>
      <c r="X20" s="71">
        <v>0</v>
      </c>
      <c r="Y20" s="71">
        <v>18</v>
      </c>
      <c r="Z20" s="72">
        <v>0</v>
      </c>
      <c r="AA20" s="70">
        <f t="shared" si="0"/>
        <v>18</v>
      </c>
      <c r="AB20" s="2"/>
      <c r="AF20" s="89"/>
      <c r="AG20" s="2"/>
    </row>
    <row r="21" spans="1:33" ht="15.75" customHeight="1">
      <c r="A21" s="20">
        <v>18</v>
      </c>
      <c r="B21" s="118" t="s">
        <v>388</v>
      </c>
      <c r="C21" s="73">
        <v>4</v>
      </c>
      <c r="D21" s="68"/>
      <c r="E21" s="69">
        <v>5</v>
      </c>
      <c r="F21" s="69">
        <v>4</v>
      </c>
      <c r="G21" s="69">
        <v>4</v>
      </c>
      <c r="H21" s="69">
        <v>3</v>
      </c>
      <c r="I21" s="69">
        <v>3</v>
      </c>
      <c r="J21" s="69"/>
      <c r="K21" s="69">
        <v>3</v>
      </c>
      <c r="L21" s="69"/>
      <c r="M21" s="69"/>
      <c r="N21" s="69"/>
      <c r="O21" s="69"/>
      <c r="P21" s="69">
        <v>3</v>
      </c>
      <c r="Q21" s="70"/>
      <c r="R21" s="70"/>
      <c r="S21" s="70"/>
      <c r="T21" s="70"/>
      <c r="U21" s="70"/>
      <c r="V21" s="70"/>
      <c r="W21" s="70"/>
      <c r="X21" s="71">
        <v>0</v>
      </c>
      <c r="Y21" s="71">
        <v>38</v>
      </c>
      <c r="Z21" s="72">
        <v>0</v>
      </c>
      <c r="AA21" s="70">
        <f t="shared" si="0"/>
        <v>38</v>
      </c>
      <c r="AB21" s="2"/>
      <c r="AF21" s="88"/>
      <c r="AG21" s="2"/>
    </row>
    <row r="22" spans="1:33" ht="15.75" customHeight="1">
      <c r="A22" s="20">
        <v>19</v>
      </c>
      <c r="B22" s="118" t="s">
        <v>389</v>
      </c>
      <c r="C22" s="73">
        <v>5</v>
      </c>
      <c r="D22" s="68"/>
      <c r="E22" s="69">
        <v>5</v>
      </c>
      <c r="F22" s="69">
        <v>4</v>
      </c>
      <c r="G22" s="69">
        <v>4</v>
      </c>
      <c r="H22" s="69">
        <v>4</v>
      </c>
      <c r="I22" s="69">
        <v>3</v>
      </c>
      <c r="J22" s="69"/>
      <c r="K22" s="69">
        <v>3</v>
      </c>
      <c r="L22" s="69"/>
      <c r="M22" s="69"/>
      <c r="N22" s="69"/>
      <c r="O22" s="69"/>
      <c r="P22" s="69">
        <v>3</v>
      </c>
      <c r="Q22" s="70"/>
      <c r="R22" s="70"/>
      <c r="S22" s="70"/>
      <c r="T22" s="70"/>
      <c r="U22" s="70"/>
      <c r="V22" s="70"/>
      <c r="W22" s="70"/>
      <c r="X22" s="71">
        <v>0</v>
      </c>
      <c r="Y22" s="71">
        <v>34</v>
      </c>
      <c r="Z22" s="72">
        <v>0</v>
      </c>
      <c r="AA22" s="70">
        <f t="shared" si="0"/>
        <v>34</v>
      </c>
      <c r="AB22" s="2"/>
      <c r="AF22" s="88"/>
      <c r="AG22" s="2"/>
    </row>
    <row r="23" spans="1:33" ht="15.75" customHeight="1">
      <c r="A23" s="20">
        <v>20</v>
      </c>
      <c r="B23" s="118" t="s">
        <v>390</v>
      </c>
      <c r="C23" s="73" t="s">
        <v>188</v>
      </c>
      <c r="D23" s="68"/>
      <c r="E23" s="69" t="s">
        <v>188</v>
      </c>
      <c r="F23" s="69">
        <v>2</v>
      </c>
      <c r="G23" s="69">
        <v>4</v>
      </c>
      <c r="H23" s="69" t="s">
        <v>188</v>
      </c>
      <c r="I23" s="69" t="s">
        <v>188</v>
      </c>
      <c r="J23" s="69"/>
      <c r="K23" s="69">
        <v>2</v>
      </c>
      <c r="L23" s="69"/>
      <c r="M23" s="69"/>
      <c r="N23" s="69"/>
      <c r="O23" s="69"/>
      <c r="P23" s="69">
        <v>2</v>
      </c>
      <c r="Q23" s="70"/>
      <c r="R23" s="70"/>
      <c r="S23" s="70"/>
      <c r="T23" s="70"/>
      <c r="U23" s="70"/>
      <c r="V23" s="70"/>
      <c r="W23" s="70"/>
      <c r="X23" s="71">
        <v>7</v>
      </c>
      <c r="Y23" s="71">
        <v>44</v>
      </c>
      <c r="Z23" s="72">
        <v>0</v>
      </c>
      <c r="AA23" s="70">
        <f t="shared" si="0"/>
        <v>44</v>
      </c>
      <c r="AB23" s="2"/>
      <c r="AF23" s="2"/>
      <c r="AG23" s="2"/>
    </row>
    <row r="24" spans="1:28" ht="15" customHeight="1">
      <c r="A24" s="20">
        <v>21</v>
      </c>
      <c r="B24" s="118" t="s">
        <v>391</v>
      </c>
      <c r="C24" s="62">
        <v>5</v>
      </c>
      <c r="D24" s="62"/>
      <c r="E24" s="63">
        <v>5</v>
      </c>
      <c r="F24" s="64">
        <v>5</v>
      </c>
      <c r="G24" s="64">
        <v>5</v>
      </c>
      <c r="H24" s="64">
        <v>5</v>
      </c>
      <c r="I24" s="64">
        <v>5</v>
      </c>
      <c r="J24" s="64"/>
      <c r="K24" s="64">
        <v>5</v>
      </c>
      <c r="L24" s="64"/>
      <c r="M24" s="64"/>
      <c r="N24" s="64"/>
      <c r="O24" s="64"/>
      <c r="P24" s="64">
        <v>5</v>
      </c>
      <c r="Q24" s="64"/>
      <c r="R24" s="64"/>
      <c r="S24" s="64"/>
      <c r="T24" s="64"/>
      <c r="U24" s="64"/>
      <c r="V24" s="64"/>
      <c r="W24" s="64"/>
      <c r="X24" s="63">
        <v>0</v>
      </c>
      <c r="Y24" s="63">
        <v>6</v>
      </c>
      <c r="Z24" s="72">
        <v>0</v>
      </c>
      <c r="AA24" s="70">
        <f t="shared" si="0"/>
        <v>6</v>
      </c>
      <c r="AB24" s="2"/>
    </row>
    <row r="25" spans="1:28" ht="14.25" customHeight="1">
      <c r="A25" s="20">
        <v>22</v>
      </c>
      <c r="B25" s="51"/>
      <c r="C25" s="62"/>
      <c r="D25" s="62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3"/>
      <c r="Y25" s="63"/>
      <c r="Z25" s="72"/>
      <c r="AA25" s="70"/>
      <c r="AB25" s="2"/>
    </row>
    <row r="26" spans="1:76" s="3" customFormat="1" ht="15" customHeight="1">
      <c r="A26" s="4"/>
      <c r="B26" s="8" t="s">
        <v>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f>SUM(X4:X25)</f>
        <v>63</v>
      </c>
      <c r="Y26" s="4">
        <f>SUM(Y4:Y25)</f>
        <v>948</v>
      </c>
      <c r="Z26" s="4">
        <f>SUM(Z4:Z25)</f>
        <v>40</v>
      </c>
      <c r="AA26" s="4">
        <f>SUM(AA4:AA25)</f>
        <v>908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26" s="2" customFormat="1" ht="15" customHeight="1">
      <c r="A27" s="138" t="s">
        <v>474</v>
      </c>
      <c r="B27" s="138"/>
      <c r="C27" s="138"/>
      <c r="D27" s="29"/>
      <c r="E27" s="138" t="s">
        <v>475</v>
      </c>
      <c r="F27" s="138"/>
      <c r="G27" s="138"/>
      <c r="H27" s="138"/>
      <c r="I27" s="138"/>
      <c r="J27" s="138"/>
      <c r="K27" s="29"/>
      <c r="L27" s="29" t="s">
        <v>476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38" t="s">
        <v>477</v>
      </c>
      <c r="X27" s="138"/>
      <c r="Y27" s="138"/>
      <c r="Z27" s="138"/>
    </row>
    <row r="28" spans="1:13" s="2" customFormat="1" ht="15.75" customHeight="1">
      <c r="A28" s="2" t="s">
        <v>53</v>
      </c>
      <c r="B28" s="9"/>
      <c r="G28" s="14" t="s">
        <v>478</v>
      </c>
      <c r="H28" s="14"/>
      <c r="I28" s="14"/>
      <c r="J28" s="14"/>
      <c r="K28" s="14"/>
      <c r="L28" s="14"/>
      <c r="M28" s="14"/>
    </row>
    <row r="29" spans="1:23" s="2" customFormat="1" ht="17.25" customHeight="1">
      <c r="A29" s="133" t="s">
        <v>5</v>
      </c>
      <c r="B29" s="133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4"/>
      <c r="N29" s="14"/>
      <c r="O29" s="14"/>
      <c r="P29" s="14"/>
      <c r="Q29" s="14" t="s">
        <v>64</v>
      </c>
      <c r="R29" s="14"/>
      <c r="S29" s="14"/>
      <c r="T29" s="14"/>
      <c r="U29" s="14"/>
      <c r="V29" s="14"/>
      <c r="W29" s="14"/>
    </row>
    <row r="30" s="2" customFormat="1" ht="15" customHeight="1"/>
    <row r="32" ht="15">
      <c r="B32" s="44"/>
    </row>
    <row r="33" ht="15">
      <c r="B33" s="44"/>
    </row>
    <row r="34" ht="15">
      <c r="B34" s="45"/>
    </row>
    <row r="35" ht="15">
      <c r="B35" s="44"/>
    </row>
    <row r="36" ht="15">
      <c r="B36" s="44"/>
    </row>
    <row r="37" ht="15">
      <c r="B37" s="45"/>
    </row>
    <row r="38" ht="15">
      <c r="B38" s="44"/>
    </row>
    <row r="39" ht="15">
      <c r="B39" s="44"/>
    </row>
    <row r="40" ht="15">
      <c r="B40" s="44"/>
    </row>
  </sheetData>
  <sheetProtection/>
  <mergeCells count="7">
    <mergeCell ref="A1:AA1"/>
    <mergeCell ref="A2:AA2"/>
    <mergeCell ref="A27:C27"/>
    <mergeCell ref="E27:J27"/>
    <mergeCell ref="W27:Z27"/>
    <mergeCell ref="A29:B29"/>
    <mergeCell ref="C29:L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X37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.875" style="0" customWidth="1"/>
    <col min="2" max="2" width="38.25390625" style="0" customWidth="1"/>
    <col min="3" max="4" width="4.125" style="0" customWidth="1"/>
    <col min="5" max="5" width="3.875" style="0" customWidth="1"/>
    <col min="6" max="6" width="3.625" style="0" customWidth="1"/>
    <col min="7" max="8" width="3.75390625" style="0" customWidth="1"/>
    <col min="9" max="9" width="3.625" style="0" customWidth="1"/>
    <col min="10" max="12" width="3.75390625" style="0" customWidth="1"/>
    <col min="13" max="14" width="3.875" style="0" customWidth="1"/>
    <col min="15" max="15" width="4.00390625" style="0" customWidth="1"/>
    <col min="16" max="17" width="3.875" style="0" customWidth="1"/>
    <col min="18" max="20" width="4.00390625" style="0" customWidth="1"/>
    <col min="21" max="23" width="3.875" style="0" customWidth="1"/>
    <col min="24" max="24" width="5.75390625" style="0" customWidth="1"/>
    <col min="25" max="25" width="6.25390625" style="0" customWidth="1"/>
    <col min="26" max="26" width="6.75390625" style="0" customWidth="1"/>
    <col min="27" max="27" width="5.25390625" style="0" customWidth="1"/>
  </cols>
  <sheetData>
    <row r="1" spans="1:27" ht="19.5" customHeight="1">
      <c r="A1" s="132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ht="18.75" customHeight="1">
      <c r="A2" s="134" t="s">
        <v>549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2"/>
    </row>
    <row r="3" spans="1:33" ht="120" customHeight="1">
      <c r="A3" s="6" t="s">
        <v>0</v>
      </c>
      <c r="B3" s="39" t="s">
        <v>1</v>
      </c>
      <c r="C3" s="17" t="s">
        <v>472</v>
      </c>
      <c r="D3" s="16" t="s">
        <v>52</v>
      </c>
      <c r="E3" s="16" t="s">
        <v>82</v>
      </c>
      <c r="F3" s="16" t="s">
        <v>43</v>
      </c>
      <c r="G3" s="16" t="s">
        <v>47</v>
      </c>
      <c r="H3" s="17" t="s">
        <v>109</v>
      </c>
      <c r="I3" s="97" t="s">
        <v>110</v>
      </c>
      <c r="J3" s="5" t="s">
        <v>55</v>
      </c>
      <c r="K3" s="17" t="s">
        <v>473</v>
      </c>
      <c r="L3" s="16" t="s">
        <v>112</v>
      </c>
      <c r="M3" s="16" t="s">
        <v>113</v>
      </c>
      <c r="N3" s="16" t="s">
        <v>93</v>
      </c>
      <c r="O3" s="97" t="s">
        <v>114</v>
      </c>
      <c r="P3" s="16" t="s">
        <v>115</v>
      </c>
      <c r="Q3" s="97" t="s">
        <v>117</v>
      </c>
      <c r="R3" s="97" t="s">
        <v>118</v>
      </c>
      <c r="S3" s="97" t="s">
        <v>116</v>
      </c>
      <c r="T3" s="97" t="s">
        <v>119</v>
      </c>
      <c r="U3" s="97" t="s">
        <v>120</v>
      </c>
      <c r="V3" s="97" t="s">
        <v>121</v>
      </c>
      <c r="W3" s="97" t="s">
        <v>122</v>
      </c>
      <c r="X3" s="7" t="s">
        <v>7</v>
      </c>
      <c r="Y3" s="7" t="s">
        <v>4</v>
      </c>
      <c r="Z3" s="57" t="s">
        <v>3</v>
      </c>
      <c r="AA3" s="7" t="s">
        <v>2</v>
      </c>
      <c r="AB3" s="2"/>
      <c r="AF3" s="2"/>
      <c r="AG3" s="2"/>
    </row>
    <row r="4" spans="1:33" ht="15.75" customHeight="1">
      <c r="A4" s="20">
        <v>1</v>
      </c>
      <c r="B4" s="118" t="s">
        <v>371</v>
      </c>
      <c r="C4" s="73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0"/>
      <c r="S4" s="70"/>
      <c r="T4" s="70"/>
      <c r="U4" s="70"/>
      <c r="V4" s="70"/>
      <c r="W4" s="70"/>
      <c r="X4" s="71"/>
      <c r="Y4" s="71"/>
      <c r="Z4" s="72"/>
      <c r="AA4" s="70">
        <f>Y4-Z4</f>
        <v>0</v>
      </c>
      <c r="AB4" s="2"/>
      <c r="AF4" s="88"/>
      <c r="AG4" s="2"/>
    </row>
    <row r="5" spans="1:33" ht="15.75" customHeight="1">
      <c r="A5" s="20">
        <v>2</v>
      </c>
      <c r="B5" s="118" t="s">
        <v>372</v>
      </c>
      <c r="C5" s="73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70"/>
      <c r="T5" s="70"/>
      <c r="U5" s="70"/>
      <c r="V5" s="70"/>
      <c r="W5" s="70"/>
      <c r="X5" s="71"/>
      <c r="Y5" s="71"/>
      <c r="Z5" s="72"/>
      <c r="AA5" s="70">
        <f aca="true" t="shared" si="0" ref="AA5:AA21">Y5-Z5</f>
        <v>0</v>
      </c>
      <c r="AB5" s="2"/>
      <c r="AF5" s="88"/>
      <c r="AG5" s="2"/>
    </row>
    <row r="6" spans="1:33" ht="15.75" customHeight="1">
      <c r="A6" s="20">
        <v>3</v>
      </c>
      <c r="B6" s="118" t="s">
        <v>373</v>
      </c>
      <c r="C6" s="73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  <c r="S6" s="70"/>
      <c r="T6" s="70"/>
      <c r="U6" s="70"/>
      <c r="V6" s="70"/>
      <c r="W6" s="70"/>
      <c r="X6" s="71"/>
      <c r="Y6" s="71"/>
      <c r="Z6" s="72"/>
      <c r="AA6" s="70">
        <f t="shared" si="0"/>
        <v>0</v>
      </c>
      <c r="AB6" s="2"/>
      <c r="AF6" s="87"/>
      <c r="AG6" s="2"/>
    </row>
    <row r="7" spans="1:33" ht="15.75" customHeight="1">
      <c r="A7" s="20">
        <v>4</v>
      </c>
      <c r="B7" s="118" t="s">
        <v>374</v>
      </c>
      <c r="C7" s="73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1"/>
      <c r="Y7" s="71"/>
      <c r="Z7" s="72"/>
      <c r="AA7" s="70">
        <f t="shared" si="0"/>
        <v>0</v>
      </c>
      <c r="AB7" s="2"/>
      <c r="AF7" s="87"/>
      <c r="AG7" s="2"/>
    </row>
    <row r="8" spans="1:33" ht="15.75" customHeight="1">
      <c r="A8" s="20">
        <v>5</v>
      </c>
      <c r="B8" s="118" t="s">
        <v>375</v>
      </c>
      <c r="C8" s="73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1"/>
      <c r="Y8" s="71"/>
      <c r="Z8" s="72"/>
      <c r="AA8" s="70">
        <f t="shared" si="0"/>
        <v>0</v>
      </c>
      <c r="AB8" s="2"/>
      <c r="AF8" s="88"/>
      <c r="AG8" s="2"/>
    </row>
    <row r="9" spans="1:33" ht="15.75" customHeight="1">
      <c r="A9" s="20">
        <v>6</v>
      </c>
      <c r="B9" s="118" t="s">
        <v>376</v>
      </c>
      <c r="C9" s="73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1"/>
      <c r="Y9" s="71"/>
      <c r="Z9" s="72"/>
      <c r="AA9" s="70">
        <f t="shared" si="0"/>
        <v>0</v>
      </c>
      <c r="AB9" s="2"/>
      <c r="AF9" s="89"/>
      <c r="AG9" s="2"/>
    </row>
    <row r="10" spans="1:33" ht="15.75" customHeight="1">
      <c r="A10" s="20">
        <v>7</v>
      </c>
      <c r="B10" s="118" t="s">
        <v>378</v>
      </c>
      <c r="C10" s="73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70"/>
      <c r="T10" s="70"/>
      <c r="U10" s="70"/>
      <c r="V10" s="70"/>
      <c r="W10" s="70"/>
      <c r="X10" s="71"/>
      <c r="Y10" s="71"/>
      <c r="Z10" s="72"/>
      <c r="AA10" s="70">
        <f t="shared" si="0"/>
        <v>0</v>
      </c>
      <c r="AB10" s="2"/>
      <c r="AF10" s="87"/>
      <c r="AG10" s="2"/>
    </row>
    <row r="11" spans="1:33" ht="15.75" customHeight="1">
      <c r="A11" s="20">
        <v>8</v>
      </c>
      <c r="B11" s="118" t="s">
        <v>379</v>
      </c>
      <c r="C11" s="73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70"/>
      <c r="S11" s="70"/>
      <c r="T11" s="70"/>
      <c r="U11" s="70"/>
      <c r="V11" s="70"/>
      <c r="W11" s="70"/>
      <c r="X11" s="71"/>
      <c r="Y11" s="71"/>
      <c r="Z11" s="72"/>
      <c r="AA11" s="70">
        <f t="shared" si="0"/>
        <v>0</v>
      </c>
      <c r="AB11" s="2"/>
      <c r="AF11" s="87"/>
      <c r="AG11" s="2"/>
    </row>
    <row r="12" spans="1:33" ht="15.75" customHeight="1">
      <c r="A12" s="20">
        <v>9</v>
      </c>
      <c r="B12" s="118" t="s">
        <v>380</v>
      </c>
      <c r="C12" s="73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0"/>
      <c r="S12" s="70"/>
      <c r="T12" s="70"/>
      <c r="U12" s="70"/>
      <c r="V12" s="70"/>
      <c r="W12" s="70"/>
      <c r="X12" s="71"/>
      <c r="Y12" s="71"/>
      <c r="Z12" s="72"/>
      <c r="AA12" s="70">
        <f t="shared" si="0"/>
        <v>0</v>
      </c>
      <c r="AB12" s="2"/>
      <c r="AF12" s="87"/>
      <c r="AG12" s="2"/>
    </row>
    <row r="13" spans="1:33" ht="15.75" customHeight="1">
      <c r="A13" s="20">
        <v>10</v>
      </c>
      <c r="B13" s="118" t="s">
        <v>381</v>
      </c>
      <c r="C13" s="7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0"/>
      <c r="S13" s="70"/>
      <c r="T13" s="70"/>
      <c r="U13" s="70"/>
      <c r="V13" s="70"/>
      <c r="W13" s="70"/>
      <c r="X13" s="71"/>
      <c r="Y13" s="71"/>
      <c r="Z13" s="72"/>
      <c r="AA13" s="70">
        <f t="shared" si="0"/>
        <v>0</v>
      </c>
      <c r="AB13" s="2"/>
      <c r="AF13" s="89"/>
      <c r="AG13" s="2"/>
    </row>
    <row r="14" spans="1:33" ht="15.75" customHeight="1">
      <c r="A14" s="20">
        <v>11</v>
      </c>
      <c r="B14" s="118" t="s">
        <v>382</v>
      </c>
      <c r="C14" s="73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0"/>
      <c r="S14" s="70"/>
      <c r="T14" s="70"/>
      <c r="U14" s="70"/>
      <c r="V14" s="70"/>
      <c r="W14" s="70"/>
      <c r="X14" s="71"/>
      <c r="Y14" s="71"/>
      <c r="Z14" s="72"/>
      <c r="AA14" s="70">
        <f t="shared" si="0"/>
        <v>0</v>
      </c>
      <c r="AB14" s="2"/>
      <c r="AF14" s="87"/>
      <c r="AG14" s="2"/>
    </row>
    <row r="15" spans="1:33" ht="15.75" customHeight="1">
      <c r="A15" s="20">
        <v>12</v>
      </c>
      <c r="B15" s="118" t="s">
        <v>383</v>
      </c>
      <c r="C15" s="73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0"/>
      <c r="S15" s="70"/>
      <c r="T15" s="70"/>
      <c r="U15" s="70"/>
      <c r="V15" s="70"/>
      <c r="W15" s="70"/>
      <c r="X15" s="71"/>
      <c r="Y15" s="71"/>
      <c r="Z15" s="72"/>
      <c r="AA15" s="70">
        <f t="shared" si="0"/>
        <v>0</v>
      </c>
      <c r="AB15" s="2"/>
      <c r="AF15" s="89"/>
      <c r="AG15" s="2"/>
    </row>
    <row r="16" spans="1:33" ht="15.75" customHeight="1">
      <c r="A16" s="20">
        <v>13</v>
      </c>
      <c r="B16" s="118" t="s">
        <v>386</v>
      </c>
      <c r="C16" s="73"/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70"/>
      <c r="S16" s="70"/>
      <c r="T16" s="70"/>
      <c r="U16" s="70"/>
      <c r="V16" s="70"/>
      <c r="W16" s="70"/>
      <c r="X16" s="71"/>
      <c r="Y16" s="71"/>
      <c r="Z16" s="72"/>
      <c r="AA16" s="70">
        <f t="shared" si="0"/>
        <v>0</v>
      </c>
      <c r="AB16" s="2"/>
      <c r="AF16" s="87"/>
      <c r="AG16" s="2"/>
    </row>
    <row r="17" spans="1:33" ht="15.75" customHeight="1">
      <c r="A17" s="20">
        <v>14</v>
      </c>
      <c r="B17" s="118" t="s">
        <v>387</v>
      </c>
      <c r="C17" s="73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70"/>
      <c r="S17" s="70"/>
      <c r="T17" s="70"/>
      <c r="U17" s="70"/>
      <c r="V17" s="70"/>
      <c r="W17" s="70"/>
      <c r="X17" s="71"/>
      <c r="Y17" s="71"/>
      <c r="Z17" s="72"/>
      <c r="AA17" s="70">
        <f t="shared" si="0"/>
        <v>0</v>
      </c>
      <c r="AB17" s="2"/>
      <c r="AF17" s="89"/>
      <c r="AG17" s="2"/>
    </row>
    <row r="18" spans="1:33" ht="15.75" customHeight="1">
      <c r="A18" s="20">
        <v>15</v>
      </c>
      <c r="B18" s="118" t="s">
        <v>388</v>
      </c>
      <c r="C18" s="73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  <c r="U18" s="70"/>
      <c r="V18" s="70"/>
      <c r="W18" s="70"/>
      <c r="X18" s="71"/>
      <c r="Y18" s="71"/>
      <c r="Z18" s="72"/>
      <c r="AA18" s="70">
        <f t="shared" si="0"/>
        <v>0</v>
      </c>
      <c r="AB18" s="2"/>
      <c r="AF18" s="88"/>
      <c r="AG18" s="2"/>
    </row>
    <row r="19" spans="1:33" ht="15.75" customHeight="1">
      <c r="A19" s="20">
        <v>16</v>
      </c>
      <c r="B19" s="118" t="s">
        <v>389</v>
      </c>
      <c r="C19" s="73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70"/>
      <c r="S19" s="70"/>
      <c r="T19" s="70"/>
      <c r="U19" s="70"/>
      <c r="V19" s="70"/>
      <c r="W19" s="70"/>
      <c r="X19" s="71"/>
      <c r="Y19" s="71"/>
      <c r="Z19" s="72"/>
      <c r="AA19" s="70">
        <f t="shared" si="0"/>
        <v>0</v>
      </c>
      <c r="AB19" s="2"/>
      <c r="AF19" s="88"/>
      <c r="AG19" s="2"/>
    </row>
    <row r="20" spans="1:33" ht="15.75" customHeight="1">
      <c r="A20" s="20">
        <v>17</v>
      </c>
      <c r="B20" s="118" t="s">
        <v>390</v>
      </c>
      <c r="C20" s="73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70"/>
      <c r="S20" s="70"/>
      <c r="T20" s="70"/>
      <c r="U20" s="70"/>
      <c r="V20" s="70"/>
      <c r="W20" s="70"/>
      <c r="X20" s="71"/>
      <c r="Y20" s="71"/>
      <c r="Z20" s="72"/>
      <c r="AA20" s="70">
        <f t="shared" si="0"/>
        <v>0</v>
      </c>
      <c r="AB20" s="2"/>
      <c r="AF20" s="2"/>
      <c r="AG20" s="2"/>
    </row>
    <row r="21" spans="1:28" ht="15" customHeight="1">
      <c r="A21" s="20">
        <v>18</v>
      </c>
      <c r="B21" s="118" t="s">
        <v>391</v>
      </c>
      <c r="C21" s="62"/>
      <c r="D21" s="62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3"/>
      <c r="Y21" s="63"/>
      <c r="Z21" s="72"/>
      <c r="AA21" s="70">
        <f t="shared" si="0"/>
        <v>0</v>
      </c>
      <c r="AB21" s="2"/>
    </row>
    <row r="22" spans="1:28" ht="14.25" customHeight="1">
      <c r="A22" s="20"/>
      <c r="B22" s="51"/>
      <c r="C22" s="62"/>
      <c r="D22" s="62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3"/>
      <c r="Y22" s="63"/>
      <c r="Z22" s="72"/>
      <c r="AA22" s="70"/>
      <c r="AB22" s="2"/>
    </row>
    <row r="23" spans="1:76" s="3" customFormat="1" ht="15" customHeight="1">
      <c r="A23" s="4"/>
      <c r="B23" s="8" t="s">
        <v>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f>SUM(X4:X22)</f>
        <v>0</v>
      </c>
      <c r="Y23" s="4">
        <f>SUM(Y4:Y22)</f>
        <v>0</v>
      </c>
      <c r="Z23" s="4">
        <f>SUM(Z4:Z22)</f>
        <v>0</v>
      </c>
      <c r="AA23" s="4">
        <f>SUM(AA4:AA22)</f>
        <v>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26" s="2" customFormat="1" ht="15" customHeight="1">
      <c r="A24" s="138" t="s">
        <v>550</v>
      </c>
      <c r="B24" s="138"/>
      <c r="C24" s="138"/>
      <c r="D24" s="29"/>
      <c r="E24" s="138" t="s">
        <v>551</v>
      </c>
      <c r="F24" s="138"/>
      <c r="G24" s="138"/>
      <c r="H24" s="138"/>
      <c r="I24" s="138"/>
      <c r="J24" s="138"/>
      <c r="K24" s="29"/>
      <c r="L24" s="29" t="s">
        <v>552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38" t="s">
        <v>553</v>
      </c>
      <c r="X24" s="138"/>
      <c r="Y24" s="138"/>
      <c r="Z24" s="138"/>
    </row>
    <row r="25" spans="1:13" s="2" customFormat="1" ht="15.75" customHeight="1">
      <c r="A25" s="2" t="s">
        <v>554</v>
      </c>
      <c r="B25" s="9"/>
      <c r="G25" s="14" t="s">
        <v>555</v>
      </c>
      <c r="H25" s="14"/>
      <c r="I25" s="14"/>
      <c r="J25" s="14"/>
      <c r="K25" s="14"/>
      <c r="L25" s="14"/>
      <c r="M25" s="14"/>
    </row>
    <row r="26" spans="1:23" s="2" customFormat="1" ht="17.25" customHeight="1">
      <c r="A26" s="133" t="s">
        <v>5</v>
      </c>
      <c r="B26" s="133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4"/>
      <c r="N26" s="14"/>
      <c r="O26" s="14"/>
      <c r="P26" s="14"/>
      <c r="Q26" s="14" t="s">
        <v>64</v>
      </c>
      <c r="R26" s="14"/>
      <c r="S26" s="14"/>
      <c r="T26" s="14"/>
      <c r="U26" s="14"/>
      <c r="V26" s="14"/>
      <c r="W26" s="14"/>
    </row>
    <row r="27" s="2" customFormat="1" ht="15" customHeight="1"/>
    <row r="29" ht="15">
      <c r="B29" s="44"/>
    </row>
    <row r="30" ht="15">
      <c r="B30" s="44"/>
    </row>
    <row r="31" ht="15">
      <c r="B31" s="45"/>
    </row>
    <row r="32" ht="15">
      <c r="B32" s="44"/>
    </row>
    <row r="33" ht="15">
      <c r="B33" s="44"/>
    </row>
    <row r="34" ht="15">
      <c r="B34" s="45"/>
    </row>
    <row r="35" ht="15">
      <c r="B35" s="44"/>
    </row>
    <row r="36" ht="15">
      <c r="B36" s="44"/>
    </row>
    <row r="37" ht="15">
      <c r="B37" s="44"/>
    </row>
  </sheetData>
  <sheetProtection/>
  <mergeCells count="7">
    <mergeCell ref="A1:AA1"/>
    <mergeCell ref="A2:AA2"/>
    <mergeCell ref="A24:C24"/>
    <mergeCell ref="E24:J24"/>
    <mergeCell ref="W24:Z24"/>
    <mergeCell ref="A26:B26"/>
    <mergeCell ref="C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Z42"/>
  <sheetViews>
    <sheetView zoomScalePageLayoutView="0" workbookViewId="0" topLeftCell="A1">
      <selection activeCell="B4" sqref="B4:B20"/>
    </sheetView>
  </sheetViews>
  <sheetFormatPr defaultColWidth="9.00390625" defaultRowHeight="12.75"/>
  <cols>
    <col min="1" max="1" width="3.875" style="0" customWidth="1"/>
    <col min="2" max="2" width="27.875" style="0" customWidth="1"/>
    <col min="3" max="5" width="4.125" style="0" customWidth="1"/>
    <col min="6" max="6" width="4.00390625" style="0" customWidth="1"/>
    <col min="7" max="7" width="3.875" style="0" customWidth="1"/>
    <col min="8" max="8" width="4.00390625" style="0" customWidth="1"/>
    <col min="9" max="15" width="3.875" style="0" customWidth="1"/>
    <col min="16" max="22" width="4.25390625" style="0" customWidth="1"/>
    <col min="23" max="23" width="3.75390625" style="0" customWidth="1"/>
    <col min="24" max="25" width="4.125" style="0" customWidth="1"/>
    <col min="26" max="26" width="5.75390625" style="0" customWidth="1"/>
    <col min="27" max="27" width="4.875" style="0" customWidth="1"/>
    <col min="28" max="28" width="6.375" style="0" customWidth="1"/>
    <col min="29" max="29" width="6.00390625" style="0" customWidth="1"/>
  </cols>
  <sheetData>
    <row r="1" spans="1:2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30" ht="18.75" customHeight="1">
      <c r="A2" s="134" t="s">
        <v>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2"/>
    </row>
    <row r="3" spans="1:30" ht="114" customHeight="1">
      <c r="A3" s="6" t="s">
        <v>0</v>
      </c>
      <c r="B3" s="39" t="s">
        <v>1</v>
      </c>
      <c r="C3" s="108" t="s">
        <v>95</v>
      </c>
      <c r="D3" s="108" t="s">
        <v>123</v>
      </c>
      <c r="E3" s="108" t="s">
        <v>163</v>
      </c>
      <c r="F3" s="112" t="s">
        <v>164</v>
      </c>
      <c r="G3" s="108" t="s">
        <v>124</v>
      </c>
      <c r="H3" s="108" t="s">
        <v>165</v>
      </c>
      <c r="I3" s="108" t="s">
        <v>162</v>
      </c>
      <c r="J3" s="108" t="s">
        <v>125</v>
      </c>
      <c r="K3" s="108" t="s">
        <v>126</v>
      </c>
      <c r="L3" s="108" t="s">
        <v>166</v>
      </c>
      <c r="M3" s="108" t="s">
        <v>167</v>
      </c>
      <c r="N3" s="108" t="s">
        <v>48</v>
      </c>
      <c r="O3" s="112" t="s">
        <v>39</v>
      </c>
      <c r="P3" s="108" t="s">
        <v>168</v>
      </c>
      <c r="Q3" s="108" t="s">
        <v>169</v>
      </c>
      <c r="R3" s="108" t="s">
        <v>170</v>
      </c>
      <c r="S3" s="108" t="s">
        <v>171</v>
      </c>
      <c r="T3" s="108" t="s">
        <v>172</v>
      </c>
      <c r="U3" s="108" t="s">
        <v>173</v>
      </c>
      <c r="V3" s="113" t="s">
        <v>174</v>
      </c>
      <c r="W3" s="108" t="s">
        <v>175</v>
      </c>
      <c r="X3" s="108" t="s">
        <v>121</v>
      </c>
      <c r="Y3" s="5" t="s">
        <v>122</v>
      </c>
      <c r="Z3" s="7" t="s">
        <v>7</v>
      </c>
      <c r="AA3" s="5" t="s">
        <v>4</v>
      </c>
      <c r="AB3" s="12" t="s">
        <v>3</v>
      </c>
      <c r="AC3" s="5" t="s">
        <v>2</v>
      </c>
      <c r="AD3" s="2"/>
    </row>
    <row r="4" spans="1:30" ht="15" customHeight="1">
      <c r="A4" s="37">
        <v>1</v>
      </c>
      <c r="B4" s="115" t="s">
        <v>392</v>
      </c>
      <c r="C4" s="63"/>
      <c r="D4" s="63"/>
      <c r="E4" s="63"/>
      <c r="F4" s="63">
        <v>5</v>
      </c>
      <c r="G4" s="64"/>
      <c r="H4" s="64"/>
      <c r="I4" s="64"/>
      <c r="J4" s="64">
        <v>5</v>
      </c>
      <c r="K4" s="64">
        <v>5</v>
      </c>
      <c r="L4" s="64">
        <v>5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3">
        <v>0</v>
      </c>
      <c r="AA4" s="64">
        <v>2</v>
      </c>
      <c r="AB4" s="64">
        <v>0</v>
      </c>
      <c r="AC4" s="64">
        <f>AA4-AB4</f>
        <v>2</v>
      </c>
      <c r="AD4" s="2"/>
    </row>
    <row r="5" spans="1:30" ht="12.75" customHeight="1">
      <c r="A5" s="37">
        <v>2</v>
      </c>
      <c r="B5" s="115" t="s">
        <v>393</v>
      </c>
      <c r="C5" s="63"/>
      <c r="D5" s="63"/>
      <c r="E5" s="63"/>
      <c r="F5" s="63">
        <v>5</v>
      </c>
      <c r="G5" s="64"/>
      <c r="H5" s="64"/>
      <c r="I5" s="64"/>
      <c r="J5" s="64">
        <v>5</v>
      </c>
      <c r="K5" s="64">
        <v>5</v>
      </c>
      <c r="L5" s="64">
        <v>5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3">
        <v>0</v>
      </c>
      <c r="AA5" s="64">
        <v>0</v>
      </c>
      <c r="AB5" s="64">
        <v>0</v>
      </c>
      <c r="AC5" s="64">
        <f aca="true" t="shared" si="0" ref="AC5:AC20">AA5-AB5</f>
        <v>0</v>
      </c>
      <c r="AD5" s="2"/>
    </row>
    <row r="6" spans="1:30" ht="12.75" customHeight="1">
      <c r="A6" s="37">
        <v>3</v>
      </c>
      <c r="B6" s="115" t="s">
        <v>394</v>
      </c>
      <c r="C6" s="63"/>
      <c r="D6" s="63"/>
      <c r="E6" s="63"/>
      <c r="F6" s="63">
        <v>5</v>
      </c>
      <c r="G6" s="64"/>
      <c r="H6" s="64"/>
      <c r="I6" s="64"/>
      <c r="J6" s="64">
        <v>5</v>
      </c>
      <c r="K6" s="64">
        <v>5</v>
      </c>
      <c r="L6" s="64">
        <v>5</v>
      </c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3">
        <v>0</v>
      </c>
      <c r="AA6" s="64">
        <v>0</v>
      </c>
      <c r="AB6" s="64">
        <v>0</v>
      </c>
      <c r="AC6" s="64">
        <f t="shared" si="0"/>
        <v>0</v>
      </c>
      <c r="AD6" s="2"/>
    </row>
    <row r="7" spans="1:30" ht="12.75" customHeight="1">
      <c r="A7" s="37">
        <v>4</v>
      </c>
      <c r="B7" s="115" t="s">
        <v>395</v>
      </c>
      <c r="C7" s="63"/>
      <c r="D7" s="92"/>
      <c r="E7" s="92"/>
      <c r="F7" s="63">
        <v>5</v>
      </c>
      <c r="G7" s="64"/>
      <c r="H7" s="64"/>
      <c r="I7" s="64"/>
      <c r="J7" s="64">
        <v>5</v>
      </c>
      <c r="K7" s="64">
        <v>5</v>
      </c>
      <c r="L7" s="64">
        <v>5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3">
        <v>0</v>
      </c>
      <c r="AA7" s="64">
        <v>0</v>
      </c>
      <c r="AB7" s="64">
        <v>0</v>
      </c>
      <c r="AC7" s="64">
        <f t="shared" si="0"/>
        <v>0</v>
      </c>
      <c r="AD7" s="2"/>
    </row>
    <row r="8" spans="1:30" ht="12.75" customHeight="1">
      <c r="A8" s="37">
        <v>5</v>
      </c>
      <c r="B8" s="115" t="s">
        <v>396</v>
      </c>
      <c r="C8" s="63"/>
      <c r="D8" s="63"/>
      <c r="E8" s="63"/>
      <c r="F8" s="63">
        <v>5</v>
      </c>
      <c r="G8" s="64"/>
      <c r="H8" s="64"/>
      <c r="I8" s="64"/>
      <c r="J8" s="64">
        <v>5</v>
      </c>
      <c r="K8" s="64">
        <v>5</v>
      </c>
      <c r="L8" s="64">
        <v>5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3">
        <v>0</v>
      </c>
      <c r="AA8" s="64">
        <v>0</v>
      </c>
      <c r="AB8" s="64">
        <v>0</v>
      </c>
      <c r="AC8" s="64">
        <f t="shared" si="0"/>
        <v>0</v>
      </c>
      <c r="AD8" s="2"/>
    </row>
    <row r="9" spans="1:30" ht="12.75" customHeight="1">
      <c r="A9" s="37">
        <v>6</v>
      </c>
      <c r="B9" s="115" t="s">
        <v>397</v>
      </c>
      <c r="C9" s="63"/>
      <c r="D9" s="63"/>
      <c r="E9" s="63"/>
      <c r="F9" s="63">
        <v>5</v>
      </c>
      <c r="G9" s="64"/>
      <c r="H9" s="64"/>
      <c r="I9" s="64"/>
      <c r="J9" s="64">
        <v>5</v>
      </c>
      <c r="K9" s="64">
        <v>5</v>
      </c>
      <c r="L9" s="64">
        <v>5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3">
        <v>0</v>
      </c>
      <c r="AA9" s="64">
        <v>0</v>
      </c>
      <c r="AB9" s="64">
        <v>0</v>
      </c>
      <c r="AC9" s="64">
        <f t="shared" si="0"/>
        <v>0</v>
      </c>
      <c r="AD9" s="2"/>
    </row>
    <row r="10" spans="1:30" ht="12.75" customHeight="1">
      <c r="A10" s="37">
        <v>7</v>
      </c>
      <c r="B10" s="115" t="s">
        <v>398</v>
      </c>
      <c r="C10" s="63"/>
      <c r="D10" s="63"/>
      <c r="E10" s="63"/>
      <c r="F10" s="63">
        <v>5</v>
      </c>
      <c r="G10" s="64"/>
      <c r="H10" s="64"/>
      <c r="I10" s="64"/>
      <c r="J10" s="64">
        <v>3</v>
      </c>
      <c r="K10" s="64">
        <v>2</v>
      </c>
      <c r="L10" s="64">
        <v>5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3">
        <v>1</v>
      </c>
      <c r="AA10" s="64">
        <v>56</v>
      </c>
      <c r="AB10" s="64">
        <v>24</v>
      </c>
      <c r="AC10" s="64">
        <f t="shared" si="0"/>
        <v>32</v>
      </c>
      <c r="AD10" s="2"/>
    </row>
    <row r="11" spans="1:30" ht="12.75" customHeight="1">
      <c r="A11" s="37">
        <v>8</v>
      </c>
      <c r="B11" s="115" t="s">
        <v>399</v>
      </c>
      <c r="C11" s="63"/>
      <c r="D11" s="63"/>
      <c r="E11" s="63"/>
      <c r="F11" s="63">
        <v>5</v>
      </c>
      <c r="G11" s="64"/>
      <c r="H11" s="64"/>
      <c r="I11" s="64"/>
      <c r="J11" s="64">
        <v>4</v>
      </c>
      <c r="K11" s="64">
        <v>5</v>
      </c>
      <c r="L11" s="64">
        <v>5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3">
        <v>0</v>
      </c>
      <c r="AA11" s="64">
        <v>16</v>
      </c>
      <c r="AB11" s="64">
        <v>0</v>
      </c>
      <c r="AC11" s="64">
        <f t="shared" si="0"/>
        <v>16</v>
      </c>
      <c r="AD11" s="2"/>
    </row>
    <row r="12" spans="1:30" ht="12.75" customHeight="1">
      <c r="A12" s="37">
        <v>9</v>
      </c>
      <c r="B12" s="115" t="s">
        <v>400</v>
      </c>
      <c r="C12" s="94"/>
      <c r="D12" s="94"/>
      <c r="E12" s="94"/>
      <c r="F12" s="63">
        <v>5</v>
      </c>
      <c r="G12" s="94"/>
      <c r="H12" s="94"/>
      <c r="I12" s="94"/>
      <c r="J12" s="94">
        <v>5</v>
      </c>
      <c r="K12" s="94">
        <v>5</v>
      </c>
      <c r="L12" s="94">
        <v>5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63">
        <v>0</v>
      </c>
      <c r="AA12" s="94">
        <v>0</v>
      </c>
      <c r="AB12" s="64">
        <v>0</v>
      </c>
      <c r="AC12" s="64">
        <f t="shared" si="0"/>
        <v>0</v>
      </c>
      <c r="AD12" s="2"/>
    </row>
    <row r="13" spans="1:30" ht="12.75" customHeight="1">
      <c r="A13" s="37">
        <v>10</v>
      </c>
      <c r="B13" s="115" t="s">
        <v>401</v>
      </c>
      <c r="C13" s="63"/>
      <c r="D13" s="63"/>
      <c r="E13" s="63"/>
      <c r="F13" s="63">
        <v>5</v>
      </c>
      <c r="G13" s="64"/>
      <c r="H13" s="64"/>
      <c r="I13" s="64"/>
      <c r="J13" s="64">
        <v>5</v>
      </c>
      <c r="K13" s="64">
        <v>5</v>
      </c>
      <c r="L13" s="64">
        <v>5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3">
        <v>0</v>
      </c>
      <c r="AA13" s="64">
        <v>0</v>
      </c>
      <c r="AB13" s="64">
        <v>0</v>
      </c>
      <c r="AC13" s="64">
        <f t="shared" si="0"/>
        <v>0</v>
      </c>
      <c r="AD13" s="2"/>
    </row>
    <row r="14" spans="1:30" ht="12.75" customHeight="1">
      <c r="A14" s="37">
        <v>11</v>
      </c>
      <c r="B14" s="115" t="s">
        <v>402</v>
      </c>
      <c r="C14" s="63"/>
      <c r="D14" s="63"/>
      <c r="E14" s="63"/>
      <c r="F14" s="63">
        <v>5</v>
      </c>
      <c r="G14" s="64"/>
      <c r="H14" s="64"/>
      <c r="I14" s="64"/>
      <c r="J14" s="64">
        <v>5</v>
      </c>
      <c r="K14" s="64">
        <v>5</v>
      </c>
      <c r="L14" s="64">
        <v>5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3">
        <v>0</v>
      </c>
      <c r="AA14" s="64">
        <v>14</v>
      </c>
      <c r="AB14" s="64">
        <v>0</v>
      </c>
      <c r="AC14" s="64">
        <f t="shared" si="0"/>
        <v>14</v>
      </c>
      <c r="AD14" s="2"/>
    </row>
    <row r="15" spans="1:30" ht="12.75" customHeight="1">
      <c r="A15" s="37">
        <v>12</v>
      </c>
      <c r="B15" s="115" t="s">
        <v>403</v>
      </c>
      <c r="C15" s="63"/>
      <c r="D15" s="63"/>
      <c r="E15" s="63"/>
      <c r="F15" s="63">
        <v>5</v>
      </c>
      <c r="G15" s="64"/>
      <c r="H15" s="64"/>
      <c r="I15" s="64"/>
      <c r="J15" s="64">
        <v>2</v>
      </c>
      <c r="K15" s="64">
        <v>2</v>
      </c>
      <c r="L15" s="64">
        <v>3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3">
        <v>2</v>
      </c>
      <c r="AA15" s="64">
        <v>66</v>
      </c>
      <c r="AB15" s="64">
        <v>0</v>
      </c>
      <c r="AC15" s="64">
        <f t="shared" si="0"/>
        <v>66</v>
      </c>
      <c r="AD15" s="2"/>
    </row>
    <row r="16" spans="1:30" ht="12.75" customHeight="1">
      <c r="A16" s="37">
        <v>13</v>
      </c>
      <c r="B16" s="115" t="s">
        <v>404</v>
      </c>
      <c r="C16" s="91"/>
      <c r="D16" s="91"/>
      <c r="E16" s="91"/>
      <c r="F16" s="63">
        <v>5</v>
      </c>
      <c r="G16" s="64"/>
      <c r="H16" s="64"/>
      <c r="I16" s="64"/>
      <c r="J16" s="64">
        <v>5</v>
      </c>
      <c r="K16" s="64">
        <v>5</v>
      </c>
      <c r="L16" s="64">
        <v>5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3">
        <v>0</v>
      </c>
      <c r="AA16" s="64">
        <v>8</v>
      </c>
      <c r="AB16" s="64">
        <v>0</v>
      </c>
      <c r="AC16" s="64">
        <f t="shared" si="0"/>
        <v>8</v>
      </c>
      <c r="AD16" s="2"/>
    </row>
    <row r="17" spans="1:30" ht="12.75" customHeight="1">
      <c r="A17" s="37">
        <v>14</v>
      </c>
      <c r="B17" s="115" t="s">
        <v>405</v>
      </c>
      <c r="C17" s="63"/>
      <c r="D17" s="63"/>
      <c r="E17" s="63"/>
      <c r="F17" s="63">
        <v>5</v>
      </c>
      <c r="G17" s="64"/>
      <c r="H17" s="64"/>
      <c r="I17" s="64"/>
      <c r="J17" s="64">
        <v>5</v>
      </c>
      <c r="K17" s="64">
        <v>4</v>
      </c>
      <c r="L17" s="64">
        <v>5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3">
        <v>0</v>
      </c>
      <c r="AA17" s="64">
        <v>32</v>
      </c>
      <c r="AB17" s="64">
        <v>0</v>
      </c>
      <c r="AC17" s="64">
        <f t="shared" si="0"/>
        <v>32</v>
      </c>
      <c r="AD17" s="2"/>
    </row>
    <row r="18" spans="1:30" ht="12.75" customHeight="1">
      <c r="A18" s="37">
        <v>15</v>
      </c>
      <c r="B18" s="115" t="s">
        <v>406</v>
      </c>
      <c r="C18" s="63"/>
      <c r="D18" s="63"/>
      <c r="E18" s="63"/>
      <c r="F18" s="63">
        <v>5</v>
      </c>
      <c r="G18" s="64"/>
      <c r="H18" s="64"/>
      <c r="I18" s="64"/>
      <c r="J18" s="64">
        <v>5</v>
      </c>
      <c r="K18" s="64">
        <v>5</v>
      </c>
      <c r="L18" s="64">
        <v>5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3">
        <v>0</v>
      </c>
      <c r="AA18" s="64">
        <v>0</v>
      </c>
      <c r="AB18" s="64">
        <v>0</v>
      </c>
      <c r="AC18" s="64">
        <f t="shared" si="0"/>
        <v>0</v>
      </c>
      <c r="AD18" s="2"/>
    </row>
    <row r="19" spans="1:30" ht="12.75" customHeight="1">
      <c r="A19" s="37">
        <v>16</v>
      </c>
      <c r="B19" s="115" t="s">
        <v>407</v>
      </c>
      <c r="C19" s="63"/>
      <c r="D19" s="63"/>
      <c r="E19" s="63"/>
      <c r="F19" s="63">
        <v>5</v>
      </c>
      <c r="G19" s="64"/>
      <c r="H19" s="64"/>
      <c r="I19" s="64"/>
      <c r="J19" s="64">
        <v>5</v>
      </c>
      <c r="K19" s="64">
        <v>5</v>
      </c>
      <c r="L19" s="64">
        <v>5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>
        <v>0</v>
      </c>
      <c r="AA19" s="64">
        <v>0</v>
      </c>
      <c r="AB19" s="64">
        <v>0</v>
      </c>
      <c r="AC19" s="64">
        <f t="shared" si="0"/>
        <v>0</v>
      </c>
      <c r="AD19" s="2"/>
    </row>
    <row r="20" spans="1:30" ht="12.75" customHeight="1">
      <c r="A20" s="37">
        <v>17</v>
      </c>
      <c r="B20" s="115" t="s">
        <v>408</v>
      </c>
      <c r="C20" s="63"/>
      <c r="D20" s="63"/>
      <c r="E20" s="63"/>
      <c r="F20" s="63">
        <v>5</v>
      </c>
      <c r="G20" s="64"/>
      <c r="H20" s="64"/>
      <c r="I20" s="64"/>
      <c r="J20" s="64">
        <v>5</v>
      </c>
      <c r="K20" s="64">
        <v>5</v>
      </c>
      <c r="L20" s="64">
        <v>5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>
        <v>0</v>
      </c>
      <c r="AA20" s="64">
        <v>0</v>
      </c>
      <c r="AB20" s="64">
        <v>0</v>
      </c>
      <c r="AC20" s="64">
        <f t="shared" si="0"/>
        <v>0</v>
      </c>
      <c r="AD20" s="2"/>
    </row>
    <row r="21" spans="1:30" ht="12.75" customHeight="1">
      <c r="A21" s="37">
        <v>18</v>
      </c>
      <c r="B21" s="51"/>
      <c r="C21" s="63"/>
      <c r="D21" s="63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3"/>
      <c r="AA21" s="64"/>
      <c r="AB21" s="64"/>
      <c r="AC21" s="64"/>
      <c r="AD21" s="2"/>
    </row>
    <row r="22" spans="1:30" ht="12.75" customHeight="1">
      <c r="A22" s="37">
        <v>19</v>
      </c>
      <c r="B22" s="90"/>
      <c r="C22" s="63"/>
      <c r="D22" s="63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3"/>
      <c r="AA22" s="64"/>
      <c r="AB22" s="64"/>
      <c r="AC22" s="64"/>
      <c r="AD22" s="2"/>
    </row>
    <row r="23" spans="1:30" ht="12.75" customHeight="1">
      <c r="A23" s="37">
        <v>20</v>
      </c>
      <c r="B23" s="49"/>
      <c r="C23" s="63"/>
      <c r="D23" s="63"/>
      <c r="E23" s="63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3"/>
      <c r="AA23" s="64"/>
      <c r="AB23" s="64"/>
      <c r="AC23" s="64"/>
      <c r="AD23" s="2"/>
    </row>
    <row r="24" spans="1:30" ht="12.75" customHeight="1">
      <c r="A24" s="37">
        <v>21</v>
      </c>
      <c r="B24" s="49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3"/>
      <c r="AA24" s="64"/>
      <c r="AB24" s="64"/>
      <c r="AC24" s="64"/>
      <c r="AD24" s="2"/>
    </row>
    <row r="25" spans="1:30" ht="12.75" customHeight="1">
      <c r="A25" s="37">
        <v>22</v>
      </c>
      <c r="B25" s="49"/>
      <c r="C25" s="63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3"/>
      <c r="AA25" s="64"/>
      <c r="AB25" s="64"/>
      <c r="AC25" s="64"/>
      <c r="AD25" s="2"/>
    </row>
    <row r="26" spans="1:30" ht="15" customHeight="1">
      <c r="A26" s="37">
        <v>23</v>
      </c>
      <c r="B26" s="49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3"/>
      <c r="AA26" s="64"/>
      <c r="AB26" s="64"/>
      <c r="AC26" s="64"/>
      <c r="AD26" s="2"/>
    </row>
    <row r="27" spans="1:30" ht="15" customHeight="1">
      <c r="A27" s="37">
        <v>24</v>
      </c>
      <c r="B27" s="49"/>
      <c r="C27" s="6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3"/>
      <c r="AA27" s="64"/>
      <c r="AB27" s="65"/>
      <c r="AC27" s="64"/>
      <c r="AD27" s="2"/>
    </row>
    <row r="28" spans="1:78" s="3" customFormat="1" ht="15" customHeight="1">
      <c r="A28" s="4"/>
      <c r="B28" s="8" t="s">
        <v>6</v>
      </c>
      <c r="C28" s="4"/>
      <c r="D28" s="4"/>
      <c r="E28" s="4"/>
      <c r="F28" s="4"/>
      <c r="G28" s="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>SUM(Z4:Z27)</f>
        <v>3</v>
      </c>
      <c r="AA28" s="4">
        <f>SUM(AA4:AA27)</f>
        <v>194</v>
      </c>
      <c r="AB28" s="4">
        <f>SUM(AB4:AB27)</f>
        <v>24</v>
      </c>
      <c r="AC28" s="4">
        <f>SUM(AC4:AC27)</f>
        <v>170</v>
      </c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29" s="2" customFormat="1" ht="15" customHeight="1">
      <c r="A29" s="138" t="s">
        <v>226</v>
      </c>
      <c r="B29" s="138"/>
      <c r="C29" s="138"/>
      <c r="D29" s="29"/>
      <c r="E29" s="29"/>
      <c r="F29" s="29" t="s">
        <v>227</v>
      </c>
      <c r="G29" s="29"/>
      <c r="H29" s="64"/>
      <c r="I29" s="29"/>
      <c r="J29" s="29"/>
      <c r="K29" s="29"/>
      <c r="L29" s="29"/>
      <c r="M29" s="29"/>
      <c r="N29" s="29"/>
      <c r="O29" s="29"/>
      <c r="P29" s="138" t="s">
        <v>204</v>
      </c>
      <c r="Q29" s="138"/>
      <c r="R29" s="138"/>
      <c r="S29" s="138"/>
      <c r="T29" s="138"/>
      <c r="U29" s="138"/>
      <c r="V29" s="138"/>
      <c r="W29" s="29"/>
      <c r="X29" s="29"/>
      <c r="Y29" s="138" t="s">
        <v>255</v>
      </c>
      <c r="Z29" s="138"/>
      <c r="AA29" s="138"/>
      <c r="AB29" s="138"/>
      <c r="AC29" s="138"/>
    </row>
    <row r="30" spans="1:25" s="2" customFormat="1" ht="15.75" customHeight="1">
      <c r="A30" s="2" t="s">
        <v>203</v>
      </c>
      <c r="B30" s="9"/>
      <c r="H30" s="133" t="s">
        <v>256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 s="2" customFormat="1" ht="17.25" customHeight="1">
      <c r="A31" s="133" t="s">
        <v>5</v>
      </c>
      <c r="B31" s="133"/>
      <c r="C31" s="137" t="s">
        <v>56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4"/>
      <c r="X31" s="14"/>
      <c r="Y31" s="14"/>
    </row>
    <row r="32" s="2" customFormat="1" ht="15" customHeight="1">
      <c r="AH32" s="1"/>
    </row>
    <row r="34" ht="15">
      <c r="B34" s="44"/>
    </row>
    <row r="35" ht="15">
      <c r="B35" s="44"/>
    </row>
    <row r="36" ht="15">
      <c r="B36" s="45"/>
    </row>
    <row r="37" ht="15">
      <c r="B37" s="44"/>
    </row>
    <row r="38" ht="15">
      <c r="B38" s="44"/>
    </row>
    <row r="39" ht="15">
      <c r="B39" s="45"/>
    </row>
    <row r="40" ht="15">
      <c r="B40" s="44"/>
    </row>
    <row r="41" ht="15">
      <c r="B41" s="44"/>
    </row>
    <row r="42" ht="15">
      <c r="B42" s="44"/>
    </row>
  </sheetData>
  <sheetProtection/>
  <mergeCells count="8">
    <mergeCell ref="A1:AC1"/>
    <mergeCell ref="A2:AC2"/>
    <mergeCell ref="A29:C29"/>
    <mergeCell ref="H30:Y30"/>
    <mergeCell ref="A31:B31"/>
    <mergeCell ref="C31:V31"/>
    <mergeCell ref="P29:V29"/>
    <mergeCell ref="Y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Z42"/>
  <sheetViews>
    <sheetView zoomScalePageLayoutView="0" workbookViewId="0" topLeftCell="A1">
      <selection activeCell="B4" sqref="B4:B20"/>
    </sheetView>
  </sheetViews>
  <sheetFormatPr defaultColWidth="9.00390625" defaultRowHeight="12.75"/>
  <cols>
    <col min="1" max="1" width="3.875" style="0" customWidth="1"/>
    <col min="2" max="2" width="32.625" style="0" customWidth="1"/>
    <col min="3" max="5" width="4.125" style="0" customWidth="1"/>
    <col min="6" max="6" width="4.00390625" style="0" customWidth="1"/>
    <col min="7" max="7" width="3.875" style="0" customWidth="1"/>
    <col min="8" max="8" width="4.00390625" style="0" customWidth="1"/>
    <col min="9" max="15" width="3.875" style="0" customWidth="1"/>
    <col min="16" max="22" width="4.25390625" style="0" customWidth="1"/>
    <col min="23" max="23" width="3.75390625" style="0" customWidth="1"/>
    <col min="24" max="25" width="4.125" style="0" customWidth="1"/>
    <col min="26" max="26" width="5.75390625" style="0" customWidth="1"/>
    <col min="27" max="27" width="4.875" style="0" customWidth="1"/>
    <col min="28" max="28" width="6.375" style="0" customWidth="1"/>
    <col min="29" max="29" width="6.00390625" style="0" customWidth="1"/>
  </cols>
  <sheetData>
    <row r="1" spans="1:2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30" ht="18.75" customHeight="1">
      <c r="A2" s="134" t="s">
        <v>479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2"/>
    </row>
    <row r="3" spans="1:30" ht="114" customHeight="1">
      <c r="A3" s="6" t="s">
        <v>0</v>
      </c>
      <c r="B3" s="39" t="s">
        <v>1</v>
      </c>
      <c r="C3" s="108" t="s">
        <v>95</v>
      </c>
      <c r="D3" s="108" t="s">
        <v>123</v>
      </c>
      <c r="E3" s="108" t="s">
        <v>163</v>
      </c>
      <c r="F3" s="112" t="s">
        <v>164</v>
      </c>
      <c r="G3" s="108" t="s">
        <v>124</v>
      </c>
      <c r="H3" s="108" t="s">
        <v>165</v>
      </c>
      <c r="I3" s="108" t="s">
        <v>162</v>
      </c>
      <c r="J3" s="108" t="s">
        <v>125</v>
      </c>
      <c r="K3" s="108" t="s">
        <v>126</v>
      </c>
      <c r="L3" s="108" t="s">
        <v>166</v>
      </c>
      <c r="M3" s="108" t="s">
        <v>167</v>
      </c>
      <c r="N3" s="108" t="s">
        <v>48</v>
      </c>
      <c r="O3" s="112" t="s">
        <v>39</v>
      </c>
      <c r="P3" s="108" t="s">
        <v>168</v>
      </c>
      <c r="Q3" s="108" t="s">
        <v>169</v>
      </c>
      <c r="R3" s="108" t="s">
        <v>170</v>
      </c>
      <c r="S3" s="108" t="s">
        <v>171</v>
      </c>
      <c r="T3" s="108" t="s">
        <v>172</v>
      </c>
      <c r="U3" s="108" t="s">
        <v>173</v>
      </c>
      <c r="V3" s="113" t="s">
        <v>174</v>
      </c>
      <c r="W3" s="108" t="s">
        <v>175</v>
      </c>
      <c r="X3" s="108" t="s">
        <v>121</v>
      </c>
      <c r="Y3" s="5" t="s">
        <v>122</v>
      </c>
      <c r="Z3" s="7" t="s">
        <v>7</v>
      </c>
      <c r="AA3" s="5" t="s">
        <v>4</v>
      </c>
      <c r="AB3" s="12" t="s">
        <v>3</v>
      </c>
      <c r="AC3" s="5" t="s">
        <v>2</v>
      </c>
      <c r="AD3" s="2"/>
    </row>
    <row r="4" spans="1:30" ht="15" customHeight="1">
      <c r="A4" s="37">
        <v>1</v>
      </c>
      <c r="B4" s="115" t="s">
        <v>392</v>
      </c>
      <c r="C4" s="63"/>
      <c r="D4" s="63"/>
      <c r="E4" s="63"/>
      <c r="F4" s="63"/>
      <c r="G4" s="64">
        <v>5</v>
      </c>
      <c r="H4" s="64"/>
      <c r="I4" s="64">
        <v>5</v>
      </c>
      <c r="J4" s="64"/>
      <c r="K4" s="64"/>
      <c r="L4" s="64">
        <v>5</v>
      </c>
      <c r="M4" s="64"/>
      <c r="N4" s="64"/>
      <c r="O4" s="64">
        <v>4</v>
      </c>
      <c r="P4" s="64">
        <v>4</v>
      </c>
      <c r="Q4" s="64"/>
      <c r="R4" s="64"/>
      <c r="S4" s="64"/>
      <c r="T4" s="64"/>
      <c r="U4" s="64"/>
      <c r="V4" s="64"/>
      <c r="W4" s="64"/>
      <c r="X4" s="64"/>
      <c r="Y4" s="64"/>
      <c r="Z4" s="63">
        <v>0</v>
      </c>
      <c r="AA4" s="64">
        <v>0</v>
      </c>
      <c r="AB4" s="64">
        <v>0</v>
      </c>
      <c r="AC4" s="64">
        <f>AA4-AB4</f>
        <v>0</v>
      </c>
      <c r="AD4" s="2"/>
    </row>
    <row r="5" spans="1:30" ht="12.75" customHeight="1">
      <c r="A5" s="37">
        <v>2</v>
      </c>
      <c r="B5" s="115" t="s">
        <v>393</v>
      </c>
      <c r="C5" s="63"/>
      <c r="D5" s="63"/>
      <c r="E5" s="63"/>
      <c r="F5" s="63"/>
      <c r="G5" s="64">
        <v>5</v>
      </c>
      <c r="H5" s="64"/>
      <c r="I5" s="64">
        <v>5</v>
      </c>
      <c r="J5" s="64"/>
      <c r="K5" s="64"/>
      <c r="L5" s="64">
        <v>5</v>
      </c>
      <c r="M5" s="64"/>
      <c r="N5" s="64"/>
      <c r="O5" s="64">
        <v>5</v>
      </c>
      <c r="P5" s="64">
        <v>4</v>
      </c>
      <c r="Q5" s="64"/>
      <c r="R5" s="64"/>
      <c r="S5" s="64"/>
      <c r="T5" s="64"/>
      <c r="U5" s="64"/>
      <c r="V5" s="64"/>
      <c r="W5" s="64"/>
      <c r="X5" s="64"/>
      <c r="Y5" s="64"/>
      <c r="Z5" s="63">
        <v>0</v>
      </c>
      <c r="AA5" s="64">
        <v>6</v>
      </c>
      <c r="AB5" s="64">
        <v>0</v>
      </c>
      <c r="AC5" s="64">
        <f aca="true" t="shared" si="0" ref="AC5:AC20">AA5-AB5</f>
        <v>6</v>
      </c>
      <c r="AD5" s="2"/>
    </row>
    <row r="6" spans="1:30" ht="12.75" customHeight="1">
      <c r="A6" s="37">
        <v>3</v>
      </c>
      <c r="B6" s="115" t="s">
        <v>394</v>
      </c>
      <c r="C6" s="63"/>
      <c r="D6" s="63"/>
      <c r="E6" s="63"/>
      <c r="F6" s="63"/>
      <c r="G6" s="64">
        <v>4</v>
      </c>
      <c r="H6" s="64"/>
      <c r="I6" s="64">
        <v>5</v>
      </c>
      <c r="J6" s="64"/>
      <c r="K6" s="64"/>
      <c r="L6" s="64">
        <v>5</v>
      </c>
      <c r="M6" s="64"/>
      <c r="N6" s="64"/>
      <c r="O6" s="64">
        <v>4</v>
      </c>
      <c r="P6" s="64">
        <v>4</v>
      </c>
      <c r="Q6" s="64"/>
      <c r="R6" s="64"/>
      <c r="S6" s="64"/>
      <c r="T6" s="64"/>
      <c r="U6" s="64"/>
      <c r="V6" s="64"/>
      <c r="W6" s="64"/>
      <c r="X6" s="64"/>
      <c r="Y6" s="64"/>
      <c r="Z6" s="63">
        <v>0</v>
      </c>
      <c r="AA6" s="64">
        <v>0</v>
      </c>
      <c r="AB6" s="64">
        <v>0</v>
      </c>
      <c r="AC6" s="64">
        <f t="shared" si="0"/>
        <v>0</v>
      </c>
      <c r="AD6" s="2"/>
    </row>
    <row r="7" spans="1:30" ht="12.75" customHeight="1">
      <c r="A7" s="37">
        <v>4</v>
      </c>
      <c r="B7" s="115" t="s">
        <v>395</v>
      </c>
      <c r="C7" s="63"/>
      <c r="D7" s="92"/>
      <c r="E7" s="92"/>
      <c r="F7" s="63"/>
      <c r="G7" s="64">
        <v>5</v>
      </c>
      <c r="H7" s="64"/>
      <c r="I7" s="64">
        <v>5</v>
      </c>
      <c r="J7" s="64"/>
      <c r="K7" s="64"/>
      <c r="L7" s="64">
        <v>5</v>
      </c>
      <c r="M7" s="64"/>
      <c r="N7" s="64"/>
      <c r="O7" s="64">
        <v>5</v>
      </c>
      <c r="P7" s="64">
        <v>4</v>
      </c>
      <c r="Q7" s="64"/>
      <c r="R7" s="64"/>
      <c r="S7" s="64"/>
      <c r="T7" s="64"/>
      <c r="U7" s="64"/>
      <c r="V7" s="64"/>
      <c r="W7" s="64"/>
      <c r="X7" s="64"/>
      <c r="Y7" s="64"/>
      <c r="Z7" s="63">
        <v>0</v>
      </c>
      <c r="AA7" s="64">
        <v>2</v>
      </c>
      <c r="AB7" s="64">
        <v>0</v>
      </c>
      <c r="AC7" s="64">
        <f t="shared" si="0"/>
        <v>2</v>
      </c>
      <c r="AD7" s="2"/>
    </row>
    <row r="8" spans="1:30" ht="12.75" customHeight="1">
      <c r="A8" s="37">
        <v>5</v>
      </c>
      <c r="B8" s="115" t="s">
        <v>396</v>
      </c>
      <c r="C8" s="63"/>
      <c r="D8" s="63"/>
      <c r="E8" s="63"/>
      <c r="F8" s="63"/>
      <c r="G8" s="64">
        <v>4</v>
      </c>
      <c r="H8" s="64"/>
      <c r="I8" s="64">
        <v>5</v>
      </c>
      <c r="J8" s="64"/>
      <c r="K8" s="64"/>
      <c r="L8" s="64">
        <v>5</v>
      </c>
      <c r="M8" s="64"/>
      <c r="N8" s="64"/>
      <c r="O8" s="64">
        <v>3</v>
      </c>
      <c r="P8" s="64">
        <v>4</v>
      </c>
      <c r="Q8" s="64"/>
      <c r="R8" s="64"/>
      <c r="S8" s="64"/>
      <c r="T8" s="64"/>
      <c r="U8" s="64"/>
      <c r="V8" s="64"/>
      <c r="W8" s="64"/>
      <c r="X8" s="64"/>
      <c r="Y8" s="64"/>
      <c r="Z8" s="63">
        <v>0</v>
      </c>
      <c r="AA8" s="64">
        <v>0</v>
      </c>
      <c r="AB8" s="64">
        <v>0</v>
      </c>
      <c r="AC8" s="64">
        <f t="shared" si="0"/>
        <v>0</v>
      </c>
      <c r="AD8" s="2"/>
    </row>
    <row r="9" spans="1:30" ht="12.75" customHeight="1">
      <c r="A9" s="37">
        <v>6</v>
      </c>
      <c r="B9" s="115" t="s">
        <v>397</v>
      </c>
      <c r="C9" s="63"/>
      <c r="D9" s="63"/>
      <c r="E9" s="63"/>
      <c r="F9" s="63"/>
      <c r="G9" s="64">
        <v>4</v>
      </c>
      <c r="H9" s="64"/>
      <c r="I9" s="64">
        <v>5</v>
      </c>
      <c r="J9" s="64"/>
      <c r="K9" s="64"/>
      <c r="L9" s="64">
        <v>5</v>
      </c>
      <c r="M9" s="64"/>
      <c r="N9" s="64"/>
      <c r="O9" s="64">
        <v>3</v>
      </c>
      <c r="P9" s="64">
        <v>4</v>
      </c>
      <c r="Q9" s="64"/>
      <c r="R9" s="64"/>
      <c r="S9" s="64"/>
      <c r="T9" s="64"/>
      <c r="U9" s="64"/>
      <c r="V9" s="64"/>
      <c r="W9" s="64"/>
      <c r="X9" s="64"/>
      <c r="Y9" s="64"/>
      <c r="Z9" s="63">
        <v>0</v>
      </c>
      <c r="AA9" s="64">
        <v>0</v>
      </c>
      <c r="AB9" s="64">
        <v>0</v>
      </c>
      <c r="AC9" s="64">
        <f t="shared" si="0"/>
        <v>0</v>
      </c>
      <c r="AD9" s="2"/>
    </row>
    <row r="10" spans="1:30" ht="12.75" customHeight="1">
      <c r="A10" s="37">
        <v>7</v>
      </c>
      <c r="B10" s="115" t="s">
        <v>398</v>
      </c>
      <c r="C10" s="63"/>
      <c r="D10" s="63"/>
      <c r="E10" s="63"/>
      <c r="F10" s="63"/>
      <c r="G10" s="64" t="s">
        <v>188</v>
      </c>
      <c r="H10" s="64"/>
      <c r="I10" s="64">
        <v>3</v>
      </c>
      <c r="J10" s="64"/>
      <c r="K10" s="64"/>
      <c r="L10" s="64">
        <v>5</v>
      </c>
      <c r="M10" s="64"/>
      <c r="N10" s="64"/>
      <c r="O10" s="64" t="s">
        <v>188</v>
      </c>
      <c r="P10" s="64">
        <v>4</v>
      </c>
      <c r="Q10" s="64"/>
      <c r="R10" s="64"/>
      <c r="S10" s="64"/>
      <c r="T10" s="64"/>
      <c r="U10" s="64"/>
      <c r="V10" s="64"/>
      <c r="W10" s="64"/>
      <c r="X10" s="64"/>
      <c r="Y10" s="64"/>
      <c r="Z10" s="63">
        <v>2</v>
      </c>
      <c r="AA10" s="64">
        <v>10</v>
      </c>
      <c r="AB10" s="64">
        <v>0</v>
      </c>
      <c r="AC10" s="64">
        <f t="shared" si="0"/>
        <v>10</v>
      </c>
      <c r="AD10" s="2"/>
    </row>
    <row r="11" spans="1:30" ht="12.75" customHeight="1">
      <c r="A11" s="37">
        <v>8</v>
      </c>
      <c r="B11" s="115" t="s">
        <v>399</v>
      </c>
      <c r="C11" s="63"/>
      <c r="D11" s="63"/>
      <c r="E11" s="63"/>
      <c r="F11" s="63"/>
      <c r="G11" s="64">
        <v>4</v>
      </c>
      <c r="H11" s="64"/>
      <c r="I11" s="64">
        <v>5</v>
      </c>
      <c r="J11" s="64"/>
      <c r="K11" s="64"/>
      <c r="L11" s="64">
        <v>4</v>
      </c>
      <c r="M11" s="64"/>
      <c r="N11" s="64"/>
      <c r="O11" s="64">
        <v>4</v>
      </c>
      <c r="P11" s="64">
        <v>4</v>
      </c>
      <c r="Q11" s="64"/>
      <c r="R11" s="64"/>
      <c r="S11" s="64"/>
      <c r="T11" s="64"/>
      <c r="U11" s="64"/>
      <c r="V11" s="64"/>
      <c r="W11" s="64"/>
      <c r="X11" s="64"/>
      <c r="Y11" s="64"/>
      <c r="Z11" s="63">
        <v>0</v>
      </c>
      <c r="AA11" s="64">
        <v>0</v>
      </c>
      <c r="AB11" s="64">
        <v>0</v>
      </c>
      <c r="AC11" s="64">
        <f t="shared" si="0"/>
        <v>0</v>
      </c>
      <c r="AD11" s="2"/>
    </row>
    <row r="12" spans="1:30" ht="15" customHeight="1">
      <c r="A12" s="37">
        <v>9</v>
      </c>
      <c r="B12" s="115" t="s">
        <v>400</v>
      </c>
      <c r="C12" s="94"/>
      <c r="D12" s="94"/>
      <c r="E12" s="94"/>
      <c r="F12" s="63"/>
      <c r="G12" s="94">
        <v>5</v>
      </c>
      <c r="H12" s="94"/>
      <c r="I12" s="94">
        <v>5</v>
      </c>
      <c r="J12" s="94"/>
      <c r="K12" s="94"/>
      <c r="L12" s="94">
        <v>4</v>
      </c>
      <c r="M12" s="94"/>
      <c r="N12" s="94"/>
      <c r="O12" s="94">
        <v>5</v>
      </c>
      <c r="P12" s="94">
        <v>4</v>
      </c>
      <c r="Q12" s="94"/>
      <c r="R12" s="94"/>
      <c r="S12" s="94"/>
      <c r="T12" s="94"/>
      <c r="U12" s="94"/>
      <c r="V12" s="94"/>
      <c r="W12" s="94"/>
      <c r="X12" s="94"/>
      <c r="Y12" s="94"/>
      <c r="Z12" s="63">
        <v>0</v>
      </c>
      <c r="AA12" s="94">
        <v>4</v>
      </c>
      <c r="AB12" s="64">
        <v>0</v>
      </c>
      <c r="AC12" s="64">
        <f t="shared" si="0"/>
        <v>4</v>
      </c>
      <c r="AD12" s="2"/>
    </row>
    <row r="13" spans="1:30" ht="12.75" customHeight="1">
      <c r="A13" s="37">
        <v>10</v>
      </c>
      <c r="B13" s="115" t="s">
        <v>401</v>
      </c>
      <c r="C13" s="63"/>
      <c r="D13" s="63"/>
      <c r="E13" s="63"/>
      <c r="F13" s="63"/>
      <c r="G13" s="64" t="s">
        <v>188</v>
      </c>
      <c r="H13" s="64"/>
      <c r="I13" s="64" t="s">
        <v>188</v>
      </c>
      <c r="J13" s="64"/>
      <c r="K13" s="64"/>
      <c r="L13" s="64">
        <v>4</v>
      </c>
      <c r="M13" s="64"/>
      <c r="N13" s="64"/>
      <c r="O13" s="64" t="s">
        <v>188</v>
      </c>
      <c r="P13" s="64">
        <v>4</v>
      </c>
      <c r="Q13" s="64"/>
      <c r="R13" s="64"/>
      <c r="S13" s="64"/>
      <c r="T13" s="64"/>
      <c r="U13" s="64"/>
      <c r="V13" s="64"/>
      <c r="W13" s="64"/>
      <c r="X13" s="64"/>
      <c r="Y13" s="64"/>
      <c r="Z13" s="63">
        <v>3</v>
      </c>
      <c r="AA13" s="64">
        <v>54</v>
      </c>
      <c r="AB13" s="64">
        <v>16</v>
      </c>
      <c r="AC13" s="64">
        <f t="shared" si="0"/>
        <v>38</v>
      </c>
      <c r="AD13" s="2"/>
    </row>
    <row r="14" spans="1:30" ht="12.75" customHeight="1">
      <c r="A14" s="37">
        <v>11</v>
      </c>
      <c r="B14" s="115" t="s">
        <v>402</v>
      </c>
      <c r="C14" s="63"/>
      <c r="D14" s="63"/>
      <c r="E14" s="63"/>
      <c r="F14" s="63"/>
      <c r="G14" s="64">
        <v>5</v>
      </c>
      <c r="H14" s="64"/>
      <c r="I14" s="64">
        <v>5</v>
      </c>
      <c r="J14" s="64"/>
      <c r="K14" s="64"/>
      <c r="L14" s="64">
        <v>5</v>
      </c>
      <c r="M14" s="64"/>
      <c r="N14" s="64"/>
      <c r="O14" s="64">
        <v>5</v>
      </c>
      <c r="P14" s="64">
        <v>4</v>
      </c>
      <c r="Q14" s="64"/>
      <c r="R14" s="64"/>
      <c r="S14" s="64"/>
      <c r="T14" s="64"/>
      <c r="U14" s="64"/>
      <c r="V14" s="64"/>
      <c r="W14" s="64"/>
      <c r="X14" s="64"/>
      <c r="Y14" s="64"/>
      <c r="Z14" s="63">
        <v>0</v>
      </c>
      <c r="AA14" s="64">
        <v>0</v>
      </c>
      <c r="AB14" s="64">
        <v>0</v>
      </c>
      <c r="AC14" s="64">
        <f t="shared" si="0"/>
        <v>0</v>
      </c>
      <c r="AD14" s="2"/>
    </row>
    <row r="15" spans="1:30" ht="12.75" customHeight="1">
      <c r="A15" s="37">
        <v>12</v>
      </c>
      <c r="B15" s="115" t="s">
        <v>403</v>
      </c>
      <c r="C15" s="63"/>
      <c r="D15" s="63"/>
      <c r="E15" s="63"/>
      <c r="F15" s="63"/>
      <c r="G15" s="64" t="s">
        <v>188</v>
      </c>
      <c r="H15" s="64"/>
      <c r="I15" s="64" t="s">
        <v>188</v>
      </c>
      <c r="J15" s="64"/>
      <c r="K15" s="64"/>
      <c r="L15" s="64">
        <v>3</v>
      </c>
      <c r="M15" s="64"/>
      <c r="N15" s="64"/>
      <c r="O15" s="64" t="s">
        <v>188</v>
      </c>
      <c r="P15" s="64">
        <v>3</v>
      </c>
      <c r="Q15" s="64"/>
      <c r="R15" s="64"/>
      <c r="S15" s="64"/>
      <c r="T15" s="64"/>
      <c r="U15" s="64"/>
      <c r="V15" s="64"/>
      <c r="W15" s="64"/>
      <c r="X15" s="64"/>
      <c r="Y15" s="64"/>
      <c r="Z15" s="63">
        <v>3</v>
      </c>
      <c r="AA15" s="64">
        <v>64</v>
      </c>
      <c r="AB15" s="64">
        <v>0</v>
      </c>
      <c r="AC15" s="64">
        <f t="shared" si="0"/>
        <v>64</v>
      </c>
      <c r="AD15" s="2"/>
    </row>
    <row r="16" spans="1:30" ht="12.75" customHeight="1">
      <c r="A16" s="37">
        <v>13</v>
      </c>
      <c r="B16" s="115" t="s">
        <v>404</v>
      </c>
      <c r="C16" s="91"/>
      <c r="D16" s="91"/>
      <c r="E16" s="91"/>
      <c r="F16" s="63"/>
      <c r="G16" s="64">
        <v>4</v>
      </c>
      <c r="H16" s="64"/>
      <c r="I16" s="64">
        <v>5</v>
      </c>
      <c r="J16" s="64"/>
      <c r="K16" s="64"/>
      <c r="L16" s="64">
        <v>5</v>
      </c>
      <c r="M16" s="64"/>
      <c r="N16" s="64"/>
      <c r="O16" s="64">
        <v>4</v>
      </c>
      <c r="P16" s="64">
        <v>4</v>
      </c>
      <c r="Q16" s="64"/>
      <c r="R16" s="64"/>
      <c r="S16" s="64"/>
      <c r="T16" s="64"/>
      <c r="U16" s="64"/>
      <c r="V16" s="64"/>
      <c r="W16" s="64"/>
      <c r="X16" s="64"/>
      <c r="Y16" s="64"/>
      <c r="Z16" s="63">
        <v>0</v>
      </c>
      <c r="AA16" s="64">
        <v>0</v>
      </c>
      <c r="AB16" s="64">
        <v>0</v>
      </c>
      <c r="AC16" s="64">
        <f t="shared" si="0"/>
        <v>0</v>
      </c>
      <c r="AD16" s="2"/>
    </row>
    <row r="17" spans="1:30" ht="12.75" customHeight="1">
      <c r="A17" s="37">
        <v>14</v>
      </c>
      <c r="B17" s="115" t="s">
        <v>405</v>
      </c>
      <c r="C17" s="63"/>
      <c r="D17" s="63"/>
      <c r="E17" s="63"/>
      <c r="F17" s="63"/>
      <c r="G17" s="64">
        <v>4</v>
      </c>
      <c r="H17" s="64"/>
      <c r="I17" s="64">
        <v>5</v>
      </c>
      <c r="J17" s="64"/>
      <c r="K17" s="64"/>
      <c r="L17" s="64">
        <v>4</v>
      </c>
      <c r="M17" s="64"/>
      <c r="N17" s="64"/>
      <c r="O17" s="64">
        <v>4</v>
      </c>
      <c r="P17" s="64">
        <v>4</v>
      </c>
      <c r="Q17" s="64"/>
      <c r="R17" s="64"/>
      <c r="S17" s="64"/>
      <c r="T17" s="64"/>
      <c r="U17" s="64"/>
      <c r="V17" s="64"/>
      <c r="W17" s="64"/>
      <c r="X17" s="64"/>
      <c r="Y17" s="64"/>
      <c r="Z17" s="63">
        <v>0</v>
      </c>
      <c r="AA17" s="64">
        <v>8</v>
      </c>
      <c r="AB17" s="64">
        <v>0</v>
      </c>
      <c r="AC17" s="64">
        <f t="shared" si="0"/>
        <v>8</v>
      </c>
      <c r="AD17" s="2"/>
    </row>
    <row r="18" spans="1:30" ht="12.75" customHeight="1">
      <c r="A18" s="37">
        <v>15</v>
      </c>
      <c r="B18" s="115" t="s">
        <v>406</v>
      </c>
      <c r="C18" s="63"/>
      <c r="D18" s="63"/>
      <c r="E18" s="63"/>
      <c r="F18" s="63"/>
      <c r="G18" s="64">
        <v>5</v>
      </c>
      <c r="H18" s="64"/>
      <c r="I18" s="64">
        <v>5</v>
      </c>
      <c r="J18" s="64"/>
      <c r="K18" s="64"/>
      <c r="L18" s="64">
        <v>5</v>
      </c>
      <c r="M18" s="64"/>
      <c r="N18" s="64"/>
      <c r="O18" s="64">
        <v>5</v>
      </c>
      <c r="P18" s="64">
        <v>4</v>
      </c>
      <c r="Q18" s="64"/>
      <c r="R18" s="64"/>
      <c r="S18" s="64"/>
      <c r="T18" s="64"/>
      <c r="U18" s="64"/>
      <c r="V18" s="64"/>
      <c r="W18" s="64"/>
      <c r="X18" s="64"/>
      <c r="Y18" s="64"/>
      <c r="Z18" s="63">
        <v>0</v>
      </c>
      <c r="AA18" s="64">
        <v>0</v>
      </c>
      <c r="AB18" s="64">
        <v>0</v>
      </c>
      <c r="AC18" s="64">
        <f t="shared" si="0"/>
        <v>0</v>
      </c>
      <c r="AD18" s="2"/>
    </row>
    <row r="19" spans="1:30" ht="12.75" customHeight="1">
      <c r="A19" s="37">
        <v>16</v>
      </c>
      <c r="B19" s="115" t="s">
        <v>407</v>
      </c>
      <c r="C19" s="63"/>
      <c r="D19" s="63"/>
      <c r="E19" s="63"/>
      <c r="F19" s="63"/>
      <c r="G19" s="64">
        <v>5</v>
      </c>
      <c r="H19" s="64"/>
      <c r="I19" s="64">
        <v>5</v>
      </c>
      <c r="J19" s="64"/>
      <c r="K19" s="64"/>
      <c r="L19" s="64">
        <v>5</v>
      </c>
      <c r="M19" s="64"/>
      <c r="N19" s="64"/>
      <c r="O19" s="64">
        <v>5</v>
      </c>
      <c r="P19" s="64">
        <v>4</v>
      </c>
      <c r="Q19" s="64"/>
      <c r="R19" s="64"/>
      <c r="S19" s="64"/>
      <c r="T19" s="64"/>
      <c r="U19" s="64"/>
      <c r="V19" s="64"/>
      <c r="W19" s="64"/>
      <c r="X19" s="64"/>
      <c r="Y19" s="64"/>
      <c r="Z19" s="63">
        <v>0</v>
      </c>
      <c r="AA19" s="64">
        <v>0</v>
      </c>
      <c r="AB19" s="64">
        <v>0</v>
      </c>
      <c r="AC19" s="64">
        <f t="shared" si="0"/>
        <v>0</v>
      </c>
      <c r="AD19" s="2"/>
    </row>
    <row r="20" spans="1:30" ht="12.75" customHeight="1">
      <c r="A20" s="37">
        <v>17</v>
      </c>
      <c r="B20" s="115" t="s">
        <v>408</v>
      </c>
      <c r="C20" s="63"/>
      <c r="D20" s="63"/>
      <c r="E20" s="63"/>
      <c r="F20" s="63"/>
      <c r="G20" s="64">
        <v>5</v>
      </c>
      <c r="H20" s="64"/>
      <c r="I20" s="64">
        <v>5</v>
      </c>
      <c r="J20" s="64"/>
      <c r="K20" s="64"/>
      <c r="L20" s="64">
        <v>5</v>
      </c>
      <c r="M20" s="64"/>
      <c r="N20" s="64"/>
      <c r="O20" s="64">
        <v>5</v>
      </c>
      <c r="P20" s="64">
        <v>4</v>
      </c>
      <c r="Q20" s="64"/>
      <c r="R20" s="64"/>
      <c r="S20" s="64"/>
      <c r="T20" s="64"/>
      <c r="U20" s="64"/>
      <c r="V20" s="64"/>
      <c r="W20" s="64"/>
      <c r="X20" s="64"/>
      <c r="Y20" s="64"/>
      <c r="Z20" s="63">
        <v>0</v>
      </c>
      <c r="AA20" s="64">
        <v>0</v>
      </c>
      <c r="AB20" s="64">
        <v>0</v>
      </c>
      <c r="AC20" s="64">
        <f t="shared" si="0"/>
        <v>0</v>
      </c>
      <c r="AD20" s="2"/>
    </row>
    <row r="21" spans="1:30" ht="12.75" customHeight="1">
      <c r="A21" s="37">
        <v>18</v>
      </c>
      <c r="B21" s="51"/>
      <c r="C21" s="63"/>
      <c r="D21" s="63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3"/>
      <c r="AA21" s="64"/>
      <c r="AB21" s="64"/>
      <c r="AC21" s="64"/>
      <c r="AD21" s="2"/>
    </row>
    <row r="22" spans="1:30" ht="12.75" customHeight="1">
      <c r="A22" s="37">
        <v>19</v>
      </c>
      <c r="B22" s="90"/>
      <c r="C22" s="63"/>
      <c r="D22" s="63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3"/>
      <c r="AA22" s="64"/>
      <c r="AB22" s="64"/>
      <c r="AC22" s="64"/>
      <c r="AD22" s="2"/>
    </row>
    <row r="23" spans="1:30" ht="12.75" customHeight="1">
      <c r="A23" s="37">
        <v>20</v>
      </c>
      <c r="B23" s="49"/>
      <c r="C23" s="63"/>
      <c r="D23" s="63"/>
      <c r="E23" s="63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3"/>
      <c r="AA23" s="64"/>
      <c r="AB23" s="64"/>
      <c r="AC23" s="64"/>
      <c r="AD23" s="2"/>
    </row>
    <row r="24" spans="1:30" ht="12.75" customHeight="1">
      <c r="A24" s="37">
        <v>21</v>
      </c>
      <c r="B24" s="49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3"/>
      <c r="AA24" s="64"/>
      <c r="AB24" s="64"/>
      <c r="AC24" s="64"/>
      <c r="AD24" s="2"/>
    </row>
    <row r="25" spans="1:30" ht="12.75" customHeight="1">
      <c r="A25" s="37">
        <v>22</v>
      </c>
      <c r="B25" s="49"/>
      <c r="C25" s="63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3"/>
      <c r="AA25" s="64"/>
      <c r="AB25" s="64"/>
      <c r="AC25" s="64"/>
      <c r="AD25" s="2"/>
    </row>
    <row r="26" spans="1:30" ht="15" customHeight="1">
      <c r="A26" s="37">
        <v>23</v>
      </c>
      <c r="B26" s="49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3"/>
      <c r="AA26" s="64"/>
      <c r="AB26" s="64"/>
      <c r="AC26" s="64"/>
      <c r="AD26" s="2"/>
    </row>
    <row r="27" spans="1:34" ht="15" customHeight="1">
      <c r="A27" s="37">
        <v>24</v>
      </c>
      <c r="B27" s="49"/>
      <c r="C27" s="6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3"/>
      <c r="AA27" s="64"/>
      <c r="AB27" s="65"/>
      <c r="AC27" s="64"/>
      <c r="AD27" s="2"/>
      <c r="AH27" s="2"/>
    </row>
    <row r="28" spans="1:78" s="3" customFormat="1" ht="15" customHeight="1">
      <c r="A28" s="4"/>
      <c r="B28" s="8" t="s">
        <v>6</v>
      </c>
      <c r="C28" s="4"/>
      <c r="D28" s="4"/>
      <c r="E28" s="4"/>
      <c r="F28" s="4"/>
      <c r="G28" s="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>SUM(Z4:Z27)</f>
        <v>8</v>
      </c>
      <c r="AA28" s="4">
        <f>SUM(AA4:AA27)</f>
        <v>148</v>
      </c>
      <c r="AB28" s="4">
        <f>SUM(AB4:AB27)</f>
        <v>16</v>
      </c>
      <c r="AC28" s="4">
        <f>SUM(AC4:AC27)</f>
        <v>132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29" s="2" customFormat="1" ht="15" customHeight="1">
      <c r="A29" s="138" t="s">
        <v>480</v>
      </c>
      <c r="B29" s="138"/>
      <c r="C29" s="138"/>
      <c r="D29" s="29"/>
      <c r="E29" s="29"/>
      <c r="F29" s="130" t="s">
        <v>481</v>
      </c>
      <c r="G29" s="130"/>
      <c r="H29" s="131"/>
      <c r="I29" s="130"/>
      <c r="J29" s="130"/>
      <c r="K29" s="29"/>
      <c r="L29" s="29"/>
      <c r="M29" s="29"/>
      <c r="N29" s="29"/>
      <c r="O29" s="29"/>
      <c r="P29" s="138" t="s">
        <v>482</v>
      </c>
      <c r="Q29" s="138"/>
      <c r="R29" s="138"/>
      <c r="S29" s="138"/>
      <c r="T29" s="138"/>
      <c r="U29" s="138"/>
      <c r="V29" s="138"/>
      <c r="W29" s="29"/>
      <c r="X29" s="29"/>
      <c r="Y29" s="138" t="s">
        <v>483</v>
      </c>
      <c r="Z29" s="138"/>
      <c r="AA29" s="138"/>
      <c r="AB29" s="138"/>
      <c r="AC29" s="138"/>
    </row>
    <row r="30" spans="1:25" s="2" customFormat="1" ht="15.75" customHeight="1">
      <c r="A30" s="2" t="s">
        <v>484</v>
      </c>
      <c r="B30" s="9"/>
      <c r="H30" s="139" t="s">
        <v>485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5" s="2" customFormat="1" ht="17.25" customHeight="1">
      <c r="A31" s="133" t="s">
        <v>5</v>
      </c>
      <c r="B31" s="133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4"/>
      <c r="X31" s="14"/>
      <c r="Y31" s="14"/>
    </row>
    <row r="32" s="2" customFormat="1" ht="15" customHeight="1"/>
    <row r="33" ht="12.75">
      <c r="AH33" s="2"/>
    </row>
    <row r="34" ht="15">
      <c r="B34" s="44"/>
    </row>
    <row r="35" ht="15">
      <c r="B35" s="44"/>
    </row>
    <row r="36" ht="15">
      <c r="B36" s="45"/>
    </row>
    <row r="37" ht="15">
      <c r="B37" s="44"/>
    </row>
    <row r="38" ht="15">
      <c r="B38" s="44"/>
    </row>
    <row r="39" ht="15">
      <c r="B39" s="45"/>
    </row>
    <row r="40" ht="15">
      <c r="B40" s="44"/>
    </row>
    <row r="41" ht="15">
      <c r="B41" s="44"/>
    </row>
    <row r="42" ht="15">
      <c r="B42" s="44"/>
    </row>
  </sheetData>
  <sheetProtection/>
  <mergeCells count="8">
    <mergeCell ref="A31:B31"/>
    <mergeCell ref="C31:V31"/>
    <mergeCell ref="A1:AC1"/>
    <mergeCell ref="A2:AC2"/>
    <mergeCell ref="A29:C29"/>
    <mergeCell ref="P29:V29"/>
    <mergeCell ref="Y29:AC29"/>
    <mergeCell ref="H30:Y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Z4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875" style="0" customWidth="1"/>
    <col min="2" max="2" width="32.625" style="0" customWidth="1"/>
    <col min="3" max="5" width="4.125" style="0" customWidth="1"/>
    <col min="6" max="6" width="4.00390625" style="0" customWidth="1"/>
    <col min="7" max="7" width="3.875" style="0" customWidth="1"/>
    <col min="8" max="8" width="4.00390625" style="0" customWidth="1"/>
    <col min="9" max="15" width="3.875" style="0" customWidth="1"/>
    <col min="16" max="22" width="4.25390625" style="0" customWidth="1"/>
    <col min="23" max="23" width="3.75390625" style="0" customWidth="1"/>
    <col min="24" max="25" width="4.125" style="0" customWidth="1"/>
    <col min="26" max="26" width="5.75390625" style="0" customWidth="1"/>
    <col min="27" max="27" width="4.875" style="0" customWidth="1"/>
    <col min="28" max="28" width="6.375" style="0" customWidth="1"/>
    <col min="29" max="29" width="6.00390625" style="0" customWidth="1"/>
  </cols>
  <sheetData>
    <row r="1" spans="1:2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30" ht="18.75" customHeight="1">
      <c r="A2" s="134" t="s">
        <v>556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2"/>
    </row>
    <row r="3" spans="1:30" ht="114" customHeight="1">
      <c r="A3" s="6" t="s">
        <v>0</v>
      </c>
      <c r="B3" s="39" t="s">
        <v>1</v>
      </c>
      <c r="C3" s="108" t="s">
        <v>95</v>
      </c>
      <c r="D3" s="108" t="s">
        <v>123</v>
      </c>
      <c r="E3" s="108" t="s">
        <v>163</v>
      </c>
      <c r="F3" s="112" t="s">
        <v>164</v>
      </c>
      <c r="G3" s="108" t="s">
        <v>124</v>
      </c>
      <c r="H3" s="108" t="s">
        <v>165</v>
      </c>
      <c r="I3" s="108" t="s">
        <v>162</v>
      </c>
      <c r="J3" s="108" t="s">
        <v>125</v>
      </c>
      <c r="K3" s="108" t="s">
        <v>126</v>
      </c>
      <c r="L3" s="108" t="s">
        <v>166</v>
      </c>
      <c r="M3" s="108" t="s">
        <v>167</v>
      </c>
      <c r="N3" s="108" t="s">
        <v>48</v>
      </c>
      <c r="O3" s="112" t="s">
        <v>39</v>
      </c>
      <c r="P3" s="108" t="s">
        <v>168</v>
      </c>
      <c r="Q3" s="108" t="s">
        <v>169</v>
      </c>
      <c r="R3" s="108" t="s">
        <v>170</v>
      </c>
      <c r="S3" s="108" t="s">
        <v>171</v>
      </c>
      <c r="T3" s="108" t="s">
        <v>172</v>
      </c>
      <c r="U3" s="108" t="s">
        <v>173</v>
      </c>
      <c r="V3" s="113" t="s">
        <v>174</v>
      </c>
      <c r="W3" s="108" t="s">
        <v>175</v>
      </c>
      <c r="X3" s="108" t="s">
        <v>121</v>
      </c>
      <c r="Y3" s="5" t="s">
        <v>122</v>
      </c>
      <c r="Z3" s="7" t="s">
        <v>7</v>
      </c>
      <c r="AA3" s="5" t="s">
        <v>4</v>
      </c>
      <c r="AB3" s="12" t="s">
        <v>3</v>
      </c>
      <c r="AC3" s="5" t="s">
        <v>2</v>
      </c>
      <c r="AD3" s="2"/>
    </row>
    <row r="4" spans="1:30" ht="15" customHeight="1">
      <c r="A4" s="37">
        <v>1</v>
      </c>
      <c r="B4" s="115" t="s">
        <v>392</v>
      </c>
      <c r="C4" s="63">
        <v>4</v>
      </c>
      <c r="D4" s="63"/>
      <c r="E4" s="63"/>
      <c r="F4" s="63"/>
      <c r="G4" s="64"/>
      <c r="H4" s="64"/>
      <c r="I4" s="64">
        <v>5</v>
      </c>
      <c r="J4" s="64">
        <v>4</v>
      </c>
      <c r="K4" s="64">
        <v>4</v>
      </c>
      <c r="L4" s="64">
        <v>5</v>
      </c>
      <c r="M4" s="64"/>
      <c r="N4" s="64"/>
      <c r="O4" s="64"/>
      <c r="P4" s="64">
        <v>4</v>
      </c>
      <c r="Q4" s="64">
        <v>5</v>
      </c>
      <c r="R4" s="64"/>
      <c r="S4" s="64"/>
      <c r="T4" s="64"/>
      <c r="U4" s="64"/>
      <c r="V4" s="64"/>
      <c r="W4" s="64"/>
      <c r="X4" s="64"/>
      <c r="Y4" s="64"/>
      <c r="Z4" s="63">
        <v>0</v>
      </c>
      <c r="AA4" s="64">
        <v>0</v>
      </c>
      <c r="AB4" s="64">
        <v>0</v>
      </c>
      <c r="AC4" s="64">
        <f>AA4-AB4</f>
        <v>0</v>
      </c>
      <c r="AD4" s="2"/>
    </row>
    <row r="5" spans="1:30" ht="12.75" customHeight="1">
      <c r="A5" s="37">
        <v>2</v>
      </c>
      <c r="B5" s="115" t="s">
        <v>393</v>
      </c>
      <c r="C5" s="63" t="s">
        <v>188</v>
      </c>
      <c r="D5" s="63"/>
      <c r="E5" s="63"/>
      <c r="F5" s="63"/>
      <c r="G5" s="64"/>
      <c r="H5" s="64"/>
      <c r="I5" s="64">
        <v>5</v>
      </c>
      <c r="J5" s="64">
        <v>3</v>
      </c>
      <c r="K5" s="64">
        <v>4</v>
      </c>
      <c r="L5" s="64">
        <v>5</v>
      </c>
      <c r="M5" s="64"/>
      <c r="N5" s="64"/>
      <c r="O5" s="64"/>
      <c r="P5" s="64">
        <v>3</v>
      </c>
      <c r="Q5" s="64">
        <v>4</v>
      </c>
      <c r="R5" s="64"/>
      <c r="S5" s="64"/>
      <c r="T5" s="64"/>
      <c r="U5" s="64"/>
      <c r="V5" s="64"/>
      <c r="W5" s="64"/>
      <c r="X5" s="64"/>
      <c r="Y5" s="64"/>
      <c r="Z5" s="63">
        <v>1</v>
      </c>
      <c r="AA5" s="64">
        <v>4</v>
      </c>
      <c r="AB5" s="64">
        <v>0</v>
      </c>
      <c r="AC5" s="64">
        <f aca="true" t="shared" si="0" ref="AC5:AC20">AA5-AB5</f>
        <v>4</v>
      </c>
      <c r="AD5" s="2"/>
    </row>
    <row r="6" spans="1:30" ht="12.75" customHeight="1">
      <c r="A6" s="37">
        <v>3</v>
      </c>
      <c r="B6" s="115" t="s">
        <v>394</v>
      </c>
      <c r="C6" s="63">
        <v>3</v>
      </c>
      <c r="D6" s="63"/>
      <c r="E6" s="63"/>
      <c r="F6" s="63"/>
      <c r="G6" s="64"/>
      <c r="H6" s="64"/>
      <c r="I6" s="64">
        <v>5</v>
      </c>
      <c r="J6" s="64">
        <v>5</v>
      </c>
      <c r="K6" s="64">
        <v>4</v>
      </c>
      <c r="L6" s="64">
        <v>5</v>
      </c>
      <c r="M6" s="64"/>
      <c r="N6" s="64"/>
      <c r="O6" s="64"/>
      <c r="P6" s="64">
        <v>4</v>
      </c>
      <c r="Q6" s="64">
        <v>5</v>
      </c>
      <c r="R6" s="64"/>
      <c r="S6" s="64"/>
      <c r="T6" s="64"/>
      <c r="U6" s="64"/>
      <c r="V6" s="64"/>
      <c r="W6" s="64"/>
      <c r="X6" s="64"/>
      <c r="Y6" s="64"/>
      <c r="Z6" s="63">
        <v>0</v>
      </c>
      <c r="AA6" s="64">
        <v>2</v>
      </c>
      <c r="AB6" s="64">
        <v>0</v>
      </c>
      <c r="AC6" s="64">
        <f t="shared" si="0"/>
        <v>2</v>
      </c>
      <c r="AD6" s="2"/>
    </row>
    <row r="7" spans="1:30" ht="12.75" customHeight="1">
      <c r="A7" s="37">
        <v>4</v>
      </c>
      <c r="B7" s="115" t="s">
        <v>395</v>
      </c>
      <c r="C7" s="63">
        <v>4</v>
      </c>
      <c r="D7" s="92"/>
      <c r="E7" s="92"/>
      <c r="F7" s="63"/>
      <c r="G7" s="64"/>
      <c r="H7" s="64"/>
      <c r="I7" s="64">
        <v>5</v>
      </c>
      <c r="J7" s="64">
        <v>5</v>
      </c>
      <c r="K7" s="64">
        <v>5</v>
      </c>
      <c r="L7" s="64">
        <v>5</v>
      </c>
      <c r="M7" s="64"/>
      <c r="N7" s="64"/>
      <c r="O7" s="64"/>
      <c r="P7" s="64">
        <v>5</v>
      </c>
      <c r="Q7" s="64">
        <v>5</v>
      </c>
      <c r="R7" s="64"/>
      <c r="S7" s="64"/>
      <c r="T7" s="64"/>
      <c r="U7" s="64"/>
      <c r="V7" s="64"/>
      <c r="W7" s="64"/>
      <c r="X7" s="64"/>
      <c r="Y7" s="64"/>
      <c r="Z7" s="63">
        <v>0</v>
      </c>
      <c r="AA7" s="64">
        <v>2</v>
      </c>
      <c r="AB7" s="64">
        <v>2</v>
      </c>
      <c r="AC7" s="64">
        <f t="shared" si="0"/>
        <v>0</v>
      </c>
      <c r="AD7" s="2"/>
    </row>
    <row r="8" spans="1:30" ht="12.75" customHeight="1">
      <c r="A8" s="37">
        <v>5</v>
      </c>
      <c r="B8" s="115" t="s">
        <v>396</v>
      </c>
      <c r="C8" s="63">
        <v>4</v>
      </c>
      <c r="D8" s="63"/>
      <c r="E8" s="63"/>
      <c r="F8" s="63"/>
      <c r="G8" s="64"/>
      <c r="H8" s="64"/>
      <c r="I8" s="64">
        <v>5</v>
      </c>
      <c r="J8" s="64">
        <v>4</v>
      </c>
      <c r="K8" s="64">
        <v>3</v>
      </c>
      <c r="L8" s="64">
        <v>5</v>
      </c>
      <c r="M8" s="64"/>
      <c r="N8" s="64"/>
      <c r="O8" s="64"/>
      <c r="P8" s="64">
        <v>4</v>
      </c>
      <c r="Q8" s="64">
        <v>3</v>
      </c>
      <c r="R8" s="64"/>
      <c r="S8" s="64"/>
      <c r="T8" s="64"/>
      <c r="U8" s="64"/>
      <c r="V8" s="64"/>
      <c r="W8" s="64"/>
      <c r="X8" s="64"/>
      <c r="Y8" s="64"/>
      <c r="Z8" s="63">
        <v>0</v>
      </c>
      <c r="AA8" s="64">
        <v>0</v>
      </c>
      <c r="AB8" s="64">
        <v>0</v>
      </c>
      <c r="AC8" s="64">
        <f t="shared" si="0"/>
        <v>0</v>
      </c>
      <c r="AD8" s="2"/>
    </row>
    <row r="9" spans="1:30" ht="12.75" customHeight="1">
      <c r="A9" s="37">
        <v>6</v>
      </c>
      <c r="B9" s="115" t="s">
        <v>397</v>
      </c>
      <c r="C9" s="63">
        <v>4</v>
      </c>
      <c r="D9" s="63"/>
      <c r="E9" s="63"/>
      <c r="F9" s="63"/>
      <c r="G9" s="64"/>
      <c r="H9" s="64"/>
      <c r="I9" s="64">
        <v>5</v>
      </c>
      <c r="J9" s="64">
        <v>4</v>
      </c>
      <c r="K9" s="64">
        <v>3</v>
      </c>
      <c r="L9" s="64">
        <v>5</v>
      </c>
      <c r="M9" s="64"/>
      <c r="N9" s="64"/>
      <c r="O9" s="64"/>
      <c r="P9" s="64">
        <v>4</v>
      </c>
      <c r="Q9" s="64">
        <v>3</v>
      </c>
      <c r="R9" s="64"/>
      <c r="S9" s="64"/>
      <c r="T9" s="64"/>
      <c r="U9" s="64"/>
      <c r="V9" s="64"/>
      <c r="W9" s="64"/>
      <c r="X9" s="64"/>
      <c r="Y9" s="64"/>
      <c r="Z9" s="63">
        <v>0</v>
      </c>
      <c r="AA9" s="64">
        <v>0</v>
      </c>
      <c r="AB9" s="64">
        <v>0</v>
      </c>
      <c r="AC9" s="64">
        <f t="shared" si="0"/>
        <v>0</v>
      </c>
      <c r="AD9" s="2"/>
    </row>
    <row r="10" spans="1:30" ht="12.75" customHeight="1">
      <c r="A10" s="37">
        <v>7</v>
      </c>
      <c r="B10" s="115" t="s">
        <v>398</v>
      </c>
      <c r="C10" s="63" t="s">
        <v>188</v>
      </c>
      <c r="D10" s="63"/>
      <c r="E10" s="63"/>
      <c r="F10" s="63"/>
      <c r="G10" s="64"/>
      <c r="H10" s="64"/>
      <c r="I10" s="64">
        <v>3</v>
      </c>
      <c r="J10" s="64">
        <v>3</v>
      </c>
      <c r="K10" s="64">
        <v>3</v>
      </c>
      <c r="L10" s="64">
        <v>3</v>
      </c>
      <c r="M10" s="64"/>
      <c r="N10" s="64"/>
      <c r="O10" s="64"/>
      <c r="P10" s="64" t="s">
        <v>188</v>
      </c>
      <c r="Q10" s="64">
        <v>4</v>
      </c>
      <c r="R10" s="64"/>
      <c r="S10" s="64"/>
      <c r="T10" s="64"/>
      <c r="U10" s="64"/>
      <c r="V10" s="64"/>
      <c r="W10" s="64"/>
      <c r="X10" s="64"/>
      <c r="Y10" s="64"/>
      <c r="Z10" s="63">
        <v>2</v>
      </c>
      <c r="AA10" s="64">
        <v>36</v>
      </c>
      <c r="AB10" s="64">
        <v>0</v>
      </c>
      <c r="AC10" s="64">
        <f t="shared" si="0"/>
        <v>36</v>
      </c>
      <c r="AD10" s="2"/>
    </row>
    <row r="11" spans="1:30" ht="12.75" customHeight="1">
      <c r="A11" s="37">
        <v>8</v>
      </c>
      <c r="B11" s="115" t="s">
        <v>399</v>
      </c>
      <c r="C11" s="63" t="s">
        <v>188</v>
      </c>
      <c r="D11" s="63"/>
      <c r="E11" s="63"/>
      <c r="F11" s="63"/>
      <c r="G11" s="64"/>
      <c r="H11" s="64"/>
      <c r="I11" s="64">
        <v>4</v>
      </c>
      <c r="J11" s="64">
        <v>4</v>
      </c>
      <c r="K11" s="64" t="s">
        <v>188</v>
      </c>
      <c r="L11" s="64">
        <v>4</v>
      </c>
      <c r="M11" s="64"/>
      <c r="N11" s="64"/>
      <c r="O11" s="64"/>
      <c r="P11" s="64">
        <v>3</v>
      </c>
      <c r="Q11" s="64">
        <v>4</v>
      </c>
      <c r="R11" s="64"/>
      <c r="S11" s="64"/>
      <c r="T11" s="64"/>
      <c r="U11" s="64"/>
      <c r="V11" s="64"/>
      <c r="W11" s="64"/>
      <c r="X11" s="64"/>
      <c r="Y11" s="64"/>
      <c r="Z11" s="63">
        <v>2</v>
      </c>
      <c r="AA11" s="64">
        <v>6</v>
      </c>
      <c r="AB11" s="64">
        <v>0</v>
      </c>
      <c r="AC11" s="64">
        <f t="shared" si="0"/>
        <v>6</v>
      </c>
      <c r="AD11" s="2"/>
    </row>
    <row r="12" spans="1:30" ht="15" customHeight="1">
      <c r="A12" s="37">
        <v>9</v>
      </c>
      <c r="B12" s="115" t="s">
        <v>400</v>
      </c>
      <c r="C12" s="94" t="s">
        <v>188</v>
      </c>
      <c r="D12" s="94"/>
      <c r="E12" s="94"/>
      <c r="F12" s="63"/>
      <c r="G12" s="94"/>
      <c r="H12" s="94"/>
      <c r="I12" s="94">
        <v>5</v>
      </c>
      <c r="J12" s="94">
        <v>3</v>
      </c>
      <c r="K12" s="94">
        <v>4</v>
      </c>
      <c r="L12" s="94">
        <v>5</v>
      </c>
      <c r="M12" s="94"/>
      <c r="N12" s="94"/>
      <c r="O12" s="94"/>
      <c r="P12" s="94">
        <v>3</v>
      </c>
      <c r="Q12" s="94">
        <v>4</v>
      </c>
      <c r="R12" s="94"/>
      <c r="S12" s="94"/>
      <c r="T12" s="94"/>
      <c r="U12" s="94"/>
      <c r="V12" s="94"/>
      <c r="W12" s="94"/>
      <c r="X12" s="94"/>
      <c r="Y12" s="94"/>
      <c r="Z12" s="63">
        <v>1</v>
      </c>
      <c r="AA12" s="94">
        <v>8</v>
      </c>
      <c r="AB12" s="64">
        <v>0</v>
      </c>
      <c r="AC12" s="64">
        <f t="shared" si="0"/>
        <v>8</v>
      </c>
      <c r="AD12" s="2"/>
    </row>
    <row r="13" spans="1:30" ht="12.75" customHeight="1">
      <c r="A13" s="37">
        <v>10</v>
      </c>
      <c r="B13" s="115" t="s">
        <v>401</v>
      </c>
      <c r="C13" s="63" t="s">
        <v>188</v>
      </c>
      <c r="D13" s="63"/>
      <c r="E13" s="63"/>
      <c r="F13" s="63"/>
      <c r="G13" s="64"/>
      <c r="H13" s="64"/>
      <c r="I13" s="64">
        <v>3</v>
      </c>
      <c r="J13" s="64" t="s">
        <v>188</v>
      </c>
      <c r="K13" s="64" t="s">
        <v>188</v>
      </c>
      <c r="L13" s="64">
        <v>3</v>
      </c>
      <c r="M13" s="64"/>
      <c r="N13" s="64"/>
      <c r="O13" s="64"/>
      <c r="P13" s="64" t="s">
        <v>188</v>
      </c>
      <c r="Q13" s="64" t="s">
        <v>188</v>
      </c>
      <c r="R13" s="64"/>
      <c r="S13" s="64"/>
      <c r="T13" s="64"/>
      <c r="U13" s="64"/>
      <c r="V13" s="64"/>
      <c r="W13" s="64"/>
      <c r="X13" s="64"/>
      <c r="Y13" s="64"/>
      <c r="Z13" s="63">
        <v>5</v>
      </c>
      <c r="AA13" s="64">
        <v>82</v>
      </c>
      <c r="AB13" s="64">
        <v>0</v>
      </c>
      <c r="AC13" s="64">
        <f t="shared" si="0"/>
        <v>82</v>
      </c>
      <c r="AD13" s="2"/>
    </row>
    <row r="14" spans="1:30" ht="12.75" customHeight="1">
      <c r="A14" s="37">
        <v>11</v>
      </c>
      <c r="B14" s="115" t="s">
        <v>402</v>
      </c>
      <c r="C14" s="63">
        <v>4</v>
      </c>
      <c r="D14" s="63"/>
      <c r="E14" s="63"/>
      <c r="F14" s="63"/>
      <c r="G14" s="64"/>
      <c r="H14" s="64"/>
      <c r="I14" s="64">
        <v>5</v>
      </c>
      <c r="J14" s="64">
        <v>5</v>
      </c>
      <c r="K14" s="64">
        <v>4</v>
      </c>
      <c r="L14" s="64">
        <v>5</v>
      </c>
      <c r="M14" s="64"/>
      <c r="N14" s="64"/>
      <c r="O14" s="64"/>
      <c r="P14" s="64">
        <v>5</v>
      </c>
      <c r="Q14" s="64">
        <v>5</v>
      </c>
      <c r="R14" s="64"/>
      <c r="S14" s="64"/>
      <c r="T14" s="64"/>
      <c r="U14" s="64"/>
      <c r="V14" s="64"/>
      <c r="W14" s="64"/>
      <c r="X14" s="64"/>
      <c r="Y14" s="64"/>
      <c r="Z14" s="63">
        <v>0</v>
      </c>
      <c r="AA14" s="64">
        <v>2</v>
      </c>
      <c r="AB14" s="64">
        <v>0</v>
      </c>
      <c r="AC14" s="64">
        <f t="shared" si="0"/>
        <v>2</v>
      </c>
      <c r="AD14" s="2"/>
    </row>
    <row r="15" spans="1:30" ht="12.75" customHeight="1">
      <c r="A15" s="37">
        <v>12</v>
      </c>
      <c r="B15" s="115" t="s">
        <v>403</v>
      </c>
      <c r="C15" s="63" t="s">
        <v>188</v>
      </c>
      <c r="D15" s="63"/>
      <c r="E15" s="63"/>
      <c r="F15" s="63"/>
      <c r="G15" s="64"/>
      <c r="H15" s="64"/>
      <c r="I15" s="64">
        <v>2</v>
      </c>
      <c r="J15" s="64">
        <v>3</v>
      </c>
      <c r="K15" s="64">
        <v>3</v>
      </c>
      <c r="L15" s="64">
        <v>2</v>
      </c>
      <c r="M15" s="64"/>
      <c r="N15" s="64"/>
      <c r="O15" s="64"/>
      <c r="P15" s="64" t="s">
        <v>188</v>
      </c>
      <c r="Q15" s="64">
        <v>4</v>
      </c>
      <c r="R15" s="64"/>
      <c r="S15" s="64"/>
      <c r="T15" s="64"/>
      <c r="U15" s="64"/>
      <c r="V15" s="64"/>
      <c r="W15" s="64"/>
      <c r="X15" s="64"/>
      <c r="Y15" s="64"/>
      <c r="Z15" s="63">
        <v>4</v>
      </c>
      <c r="AA15" s="64">
        <v>38</v>
      </c>
      <c r="AB15" s="64">
        <v>0</v>
      </c>
      <c r="AC15" s="64">
        <f t="shared" si="0"/>
        <v>38</v>
      </c>
      <c r="AD15" s="2"/>
    </row>
    <row r="16" spans="1:30" ht="12.75" customHeight="1">
      <c r="A16" s="37">
        <v>13</v>
      </c>
      <c r="B16" s="115" t="s">
        <v>404</v>
      </c>
      <c r="C16" s="91">
        <v>3</v>
      </c>
      <c r="D16" s="91"/>
      <c r="E16" s="91"/>
      <c r="F16" s="63"/>
      <c r="G16" s="64"/>
      <c r="H16" s="64"/>
      <c r="I16" s="64">
        <v>5</v>
      </c>
      <c r="J16" s="64">
        <v>4</v>
      </c>
      <c r="K16" s="64">
        <v>4</v>
      </c>
      <c r="L16" s="64">
        <v>5</v>
      </c>
      <c r="M16" s="64"/>
      <c r="N16" s="64"/>
      <c r="O16" s="64"/>
      <c r="P16" s="64">
        <v>4</v>
      </c>
      <c r="Q16" s="64">
        <v>5</v>
      </c>
      <c r="R16" s="64"/>
      <c r="S16" s="64"/>
      <c r="T16" s="64"/>
      <c r="U16" s="64"/>
      <c r="V16" s="64"/>
      <c r="W16" s="64"/>
      <c r="X16" s="64"/>
      <c r="Y16" s="64"/>
      <c r="Z16" s="63">
        <v>0</v>
      </c>
      <c r="AA16" s="64">
        <v>0</v>
      </c>
      <c r="AB16" s="64">
        <v>0</v>
      </c>
      <c r="AC16" s="64">
        <f t="shared" si="0"/>
        <v>0</v>
      </c>
      <c r="AD16" s="2"/>
    </row>
    <row r="17" spans="1:30" ht="12.75" customHeight="1">
      <c r="A17" s="37">
        <v>14</v>
      </c>
      <c r="B17" s="115" t="s">
        <v>405</v>
      </c>
      <c r="C17" s="63">
        <v>4</v>
      </c>
      <c r="D17" s="63"/>
      <c r="E17" s="63"/>
      <c r="F17" s="63"/>
      <c r="G17" s="64"/>
      <c r="H17" s="64"/>
      <c r="I17" s="64">
        <v>5</v>
      </c>
      <c r="J17" s="64">
        <v>4</v>
      </c>
      <c r="K17" s="64">
        <v>4</v>
      </c>
      <c r="L17" s="64">
        <v>5</v>
      </c>
      <c r="M17" s="64"/>
      <c r="N17" s="64"/>
      <c r="O17" s="64"/>
      <c r="P17" s="64">
        <v>3</v>
      </c>
      <c r="Q17" s="64">
        <v>4</v>
      </c>
      <c r="R17" s="64"/>
      <c r="S17" s="64"/>
      <c r="T17" s="64"/>
      <c r="U17" s="64"/>
      <c r="V17" s="64"/>
      <c r="W17" s="64"/>
      <c r="X17" s="64"/>
      <c r="Y17" s="64"/>
      <c r="Z17" s="63">
        <v>0</v>
      </c>
      <c r="AA17" s="64">
        <v>0</v>
      </c>
      <c r="AB17" s="64">
        <v>0</v>
      </c>
      <c r="AC17" s="64">
        <f t="shared" si="0"/>
        <v>0</v>
      </c>
      <c r="AD17" s="2"/>
    </row>
    <row r="18" spans="1:30" ht="12.75" customHeight="1">
      <c r="A18" s="37">
        <v>15</v>
      </c>
      <c r="B18" s="115" t="s">
        <v>406</v>
      </c>
      <c r="C18" s="63">
        <v>4</v>
      </c>
      <c r="D18" s="63"/>
      <c r="E18" s="63"/>
      <c r="F18" s="63"/>
      <c r="G18" s="64"/>
      <c r="H18" s="64"/>
      <c r="I18" s="64">
        <v>5</v>
      </c>
      <c r="J18" s="64">
        <v>5</v>
      </c>
      <c r="K18" s="64">
        <v>4</v>
      </c>
      <c r="L18" s="64">
        <v>5</v>
      </c>
      <c r="M18" s="64"/>
      <c r="N18" s="64"/>
      <c r="O18" s="64"/>
      <c r="P18" s="64">
        <v>4</v>
      </c>
      <c r="Q18" s="64">
        <v>5</v>
      </c>
      <c r="R18" s="64"/>
      <c r="S18" s="64"/>
      <c r="T18" s="64"/>
      <c r="U18" s="64"/>
      <c r="V18" s="64"/>
      <c r="W18" s="64"/>
      <c r="X18" s="64"/>
      <c r="Y18" s="64"/>
      <c r="Z18" s="63">
        <v>0</v>
      </c>
      <c r="AA18" s="64">
        <v>0</v>
      </c>
      <c r="AB18" s="64">
        <v>0</v>
      </c>
      <c r="AC18" s="64">
        <f t="shared" si="0"/>
        <v>0</v>
      </c>
      <c r="AD18" s="2"/>
    </row>
    <row r="19" spans="1:30" ht="12.75" customHeight="1">
      <c r="A19" s="37">
        <v>16</v>
      </c>
      <c r="B19" s="115" t="s">
        <v>407</v>
      </c>
      <c r="C19" s="63">
        <v>4</v>
      </c>
      <c r="D19" s="63"/>
      <c r="E19" s="63"/>
      <c r="F19" s="63"/>
      <c r="G19" s="64"/>
      <c r="H19" s="64"/>
      <c r="I19" s="64">
        <v>5</v>
      </c>
      <c r="J19" s="64">
        <v>5</v>
      </c>
      <c r="K19" s="64">
        <v>5</v>
      </c>
      <c r="L19" s="64">
        <v>5</v>
      </c>
      <c r="M19" s="64"/>
      <c r="N19" s="64"/>
      <c r="O19" s="64"/>
      <c r="P19" s="64">
        <v>5</v>
      </c>
      <c r="Q19" s="64">
        <v>5</v>
      </c>
      <c r="R19" s="64"/>
      <c r="S19" s="64"/>
      <c r="T19" s="64"/>
      <c r="U19" s="64"/>
      <c r="V19" s="64"/>
      <c r="W19" s="64"/>
      <c r="X19" s="64"/>
      <c r="Y19" s="64"/>
      <c r="Z19" s="63">
        <v>0</v>
      </c>
      <c r="AA19" s="64">
        <v>0</v>
      </c>
      <c r="AB19" s="64">
        <v>0</v>
      </c>
      <c r="AC19" s="64">
        <f t="shared" si="0"/>
        <v>0</v>
      </c>
      <c r="AD19" s="2"/>
    </row>
    <row r="20" spans="1:30" ht="12.75" customHeight="1">
      <c r="A20" s="37">
        <v>17</v>
      </c>
      <c r="B20" s="115" t="s">
        <v>408</v>
      </c>
      <c r="C20" s="63">
        <v>4</v>
      </c>
      <c r="D20" s="63"/>
      <c r="E20" s="63"/>
      <c r="F20" s="63"/>
      <c r="G20" s="64"/>
      <c r="H20" s="64"/>
      <c r="I20" s="64">
        <v>5</v>
      </c>
      <c r="J20" s="64">
        <v>4</v>
      </c>
      <c r="K20" s="64">
        <v>4</v>
      </c>
      <c r="L20" s="64">
        <v>5</v>
      </c>
      <c r="M20" s="64"/>
      <c r="N20" s="64"/>
      <c r="O20" s="64"/>
      <c r="P20" s="64">
        <v>5</v>
      </c>
      <c r="Q20" s="64">
        <v>5</v>
      </c>
      <c r="R20" s="64"/>
      <c r="S20" s="64"/>
      <c r="T20" s="64"/>
      <c r="U20" s="64"/>
      <c r="V20" s="64"/>
      <c r="W20" s="64"/>
      <c r="X20" s="64"/>
      <c r="Y20" s="64"/>
      <c r="Z20" s="63">
        <v>0</v>
      </c>
      <c r="AA20" s="64">
        <v>0</v>
      </c>
      <c r="AB20" s="64">
        <v>0</v>
      </c>
      <c r="AC20" s="64">
        <f t="shared" si="0"/>
        <v>0</v>
      </c>
      <c r="AD20" s="2"/>
    </row>
    <row r="21" spans="1:30" ht="12.75" customHeight="1">
      <c r="A21" s="37">
        <v>18</v>
      </c>
      <c r="B21" s="51"/>
      <c r="C21" s="63"/>
      <c r="D21" s="63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3"/>
      <c r="AA21" s="64"/>
      <c r="AB21" s="64"/>
      <c r="AC21" s="64"/>
      <c r="AD21" s="2"/>
    </row>
    <row r="22" spans="1:30" ht="12.75" customHeight="1">
      <c r="A22" s="37">
        <v>19</v>
      </c>
      <c r="B22" s="90"/>
      <c r="C22" s="63"/>
      <c r="D22" s="63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3"/>
      <c r="AA22" s="64"/>
      <c r="AB22" s="64"/>
      <c r="AC22" s="64"/>
      <c r="AD22" s="2"/>
    </row>
    <row r="23" spans="1:30" ht="12.75" customHeight="1">
      <c r="A23" s="37">
        <v>20</v>
      </c>
      <c r="B23" s="49"/>
      <c r="C23" s="63"/>
      <c r="D23" s="63"/>
      <c r="E23" s="63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3"/>
      <c r="AA23" s="64"/>
      <c r="AB23" s="64"/>
      <c r="AC23" s="64"/>
      <c r="AD23" s="2"/>
    </row>
    <row r="24" spans="1:30" ht="12.75" customHeight="1">
      <c r="A24" s="37">
        <v>21</v>
      </c>
      <c r="B24" s="49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3"/>
      <c r="AA24" s="64"/>
      <c r="AB24" s="64"/>
      <c r="AC24" s="64"/>
      <c r="AD24" s="2"/>
    </row>
    <row r="25" spans="1:30" ht="12.75" customHeight="1">
      <c r="A25" s="37">
        <v>22</v>
      </c>
      <c r="B25" s="49"/>
      <c r="C25" s="63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3"/>
      <c r="AA25" s="64"/>
      <c r="AB25" s="64"/>
      <c r="AC25" s="64"/>
      <c r="AD25" s="2"/>
    </row>
    <row r="26" spans="1:30" ht="15" customHeight="1">
      <c r="A26" s="37">
        <v>23</v>
      </c>
      <c r="B26" s="49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3"/>
      <c r="AA26" s="64"/>
      <c r="AB26" s="64"/>
      <c r="AC26" s="64"/>
      <c r="AD26" s="2"/>
    </row>
    <row r="27" spans="1:34" ht="15" customHeight="1">
      <c r="A27" s="37">
        <v>24</v>
      </c>
      <c r="B27" s="49"/>
      <c r="C27" s="6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3"/>
      <c r="AA27" s="64"/>
      <c r="AB27" s="65"/>
      <c r="AC27" s="64"/>
      <c r="AD27" s="2"/>
      <c r="AH27" s="2"/>
    </row>
    <row r="28" spans="1:78" s="3" customFormat="1" ht="15" customHeight="1">
      <c r="A28" s="4"/>
      <c r="B28" s="8" t="s">
        <v>6</v>
      </c>
      <c r="C28" s="4"/>
      <c r="D28" s="4"/>
      <c r="E28" s="4"/>
      <c r="F28" s="4"/>
      <c r="G28" s="4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>SUM(Z4:Z27)</f>
        <v>15</v>
      </c>
      <c r="AA28" s="4">
        <f>SUM(AA4:AA27)</f>
        <v>180</v>
      </c>
      <c r="AB28" s="4">
        <f>SUM(AB4:AB27)</f>
        <v>2</v>
      </c>
      <c r="AC28" s="4">
        <f>SUM(AC4:AC27)</f>
        <v>178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29" s="2" customFormat="1" ht="15" customHeight="1">
      <c r="A29" s="138" t="s">
        <v>557</v>
      </c>
      <c r="B29" s="138"/>
      <c r="C29" s="138"/>
      <c r="D29" s="29"/>
      <c r="E29" s="29"/>
      <c r="F29" s="130" t="s">
        <v>558</v>
      </c>
      <c r="G29" s="130"/>
      <c r="H29" s="131"/>
      <c r="I29" s="130"/>
      <c r="J29" s="130"/>
      <c r="K29" s="29"/>
      <c r="L29" s="29"/>
      <c r="M29" s="29"/>
      <c r="N29" s="29"/>
      <c r="O29" s="29"/>
      <c r="P29" s="138" t="s">
        <v>196</v>
      </c>
      <c r="Q29" s="138"/>
      <c r="R29" s="138"/>
      <c r="S29" s="138"/>
      <c r="T29" s="138"/>
      <c r="U29" s="138"/>
      <c r="V29" s="138"/>
      <c r="W29" s="29"/>
      <c r="X29" s="29"/>
      <c r="Y29" s="138" t="s">
        <v>559</v>
      </c>
      <c r="Z29" s="138"/>
      <c r="AA29" s="138"/>
      <c r="AB29" s="138"/>
      <c r="AC29" s="138"/>
    </row>
    <row r="30" spans="1:25" s="2" customFormat="1" ht="15.75" customHeight="1">
      <c r="A30" s="2" t="s">
        <v>560</v>
      </c>
      <c r="B30" s="9"/>
      <c r="H30" s="139" t="s">
        <v>561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5" s="2" customFormat="1" ht="17.25" customHeight="1">
      <c r="A31" s="133" t="s">
        <v>5</v>
      </c>
      <c r="B31" s="133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4"/>
      <c r="X31" s="14"/>
      <c r="Y31" s="14"/>
    </row>
    <row r="32" s="2" customFormat="1" ht="15" customHeight="1"/>
    <row r="33" ht="12.75">
      <c r="AH33" s="2"/>
    </row>
    <row r="34" ht="15">
      <c r="B34" s="44"/>
    </row>
    <row r="35" ht="15">
      <c r="B35" s="44"/>
    </row>
    <row r="36" ht="15">
      <c r="B36" s="45"/>
    </row>
    <row r="37" ht="15">
      <c r="B37" s="44"/>
    </row>
    <row r="38" ht="15">
      <c r="B38" s="44"/>
    </row>
    <row r="39" ht="15">
      <c r="B39" s="45"/>
    </row>
    <row r="40" ht="15">
      <c r="B40" s="44"/>
    </row>
    <row r="41" ht="15">
      <c r="B41" s="44"/>
    </row>
    <row r="42" ht="15">
      <c r="B42" s="44"/>
    </row>
  </sheetData>
  <sheetProtection/>
  <mergeCells count="8">
    <mergeCell ref="A31:B31"/>
    <mergeCell ref="C31:V31"/>
    <mergeCell ref="A1:AC1"/>
    <mergeCell ref="A2:AC2"/>
    <mergeCell ref="A29:C29"/>
    <mergeCell ref="P29:V29"/>
    <mergeCell ref="Y29:AC29"/>
    <mergeCell ref="H30:Y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zoomScale="60" zoomScaleNormal="60" zoomScalePageLayoutView="0" workbookViewId="0" topLeftCell="A94">
      <selection activeCell="B139" sqref="B139"/>
    </sheetView>
  </sheetViews>
  <sheetFormatPr defaultColWidth="19.125" defaultRowHeight="12.75"/>
  <cols>
    <col min="1" max="2" width="19.125" style="22" customWidth="1"/>
    <col min="3" max="4" width="21.75390625" style="82" bestFit="1" customWidth="1"/>
    <col min="5" max="6" width="19.125" style="82" customWidth="1"/>
    <col min="7" max="16384" width="19.125" style="22" customWidth="1"/>
  </cols>
  <sheetData>
    <row r="1" spans="1:7" ht="18">
      <c r="A1" s="141"/>
      <c r="B1" s="141"/>
      <c r="C1" s="141"/>
      <c r="D1" s="141"/>
      <c r="E1" s="141"/>
      <c r="F1" s="141"/>
      <c r="G1" s="141"/>
    </row>
    <row r="2" spans="1:7" s="23" customFormat="1" ht="122.25" customHeight="1">
      <c r="A2" s="141" t="s">
        <v>38</v>
      </c>
      <c r="B2" s="141"/>
      <c r="C2" s="141"/>
      <c r="D2" s="141"/>
      <c r="E2" s="141"/>
      <c r="F2" s="141"/>
      <c r="G2" s="141"/>
    </row>
    <row r="3" spans="1:7" ht="120">
      <c r="A3" s="24" t="s">
        <v>19</v>
      </c>
      <c r="B3" s="25" t="s">
        <v>20</v>
      </c>
      <c r="C3" s="78" t="s">
        <v>21</v>
      </c>
      <c r="D3" s="78" t="s">
        <v>22</v>
      </c>
      <c r="E3" s="78" t="s">
        <v>23</v>
      </c>
      <c r="F3" s="78" t="s">
        <v>24</v>
      </c>
      <c r="G3" s="25" t="s">
        <v>25</v>
      </c>
    </row>
    <row r="4" spans="1:7" ht="18">
      <c r="A4" s="142" t="s">
        <v>176</v>
      </c>
      <c r="B4" s="142"/>
      <c r="C4" s="142"/>
      <c r="D4" s="142"/>
      <c r="E4" s="142"/>
      <c r="F4" s="142"/>
      <c r="G4" s="142"/>
    </row>
    <row r="5" spans="1:7" ht="18">
      <c r="A5" s="26" t="s">
        <v>26</v>
      </c>
      <c r="B5" s="28">
        <v>11</v>
      </c>
      <c r="C5" s="77">
        <v>90.9</v>
      </c>
      <c r="D5" s="77">
        <v>76.6</v>
      </c>
      <c r="E5" s="77">
        <v>92.1</v>
      </c>
      <c r="F5" s="77">
        <v>9.5</v>
      </c>
      <c r="G5" s="26"/>
    </row>
    <row r="6" spans="1:7" ht="18">
      <c r="A6" s="26" t="s">
        <v>27</v>
      </c>
      <c r="B6" s="75">
        <v>14</v>
      </c>
      <c r="C6" s="77">
        <v>91.88</v>
      </c>
      <c r="D6" s="77">
        <v>68.13</v>
      </c>
      <c r="E6" s="77">
        <v>98.8</v>
      </c>
      <c r="F6" s="77">
        <v>1.6</v>
      </c>
      <c r="G6" s="26"/>
    </row>
    <row r="7" spans="1:7" s="27" customFormat="1" ht="18">
      <c r="A7" s="26" t="s">
        <v>28</v>
      </c>
      <c r="B7" s="26">
        <v>14</v>
      </c>
      <c r="C7" s="77">
        <v>88.69</v>
      </c>
      <c r="D7" s="77">
        <v>61.9</v>
      </c>
      <c r="E7" s="77">
        <v>98.38</v>
      </c>
      <c r="F7" s="77">
        <v>2.4</v>
      </c>
      <c r="G7" s="26"/>
    </row>
    <row r="8" spans="1:7" ht="18">
      <c r="A8" s="28" t="s">
        <v>29</v>
      </c>
      <c r="B8" s="28"/>
      <c r="C8" s="76"/>
      <c r="D8" s="76"/>
      <c r="E8" s="76"/>
      <c r="F8" s="83"/>
      <c r="G8" s="26"/>
    </row>
    <row r="9" spans="1:7" ht="18">
      <c r="A9" s="26" t="s">
        <v>40</v>
      </c>
      <c r="B9" s="31"/>
      <c r="C9" s="77"/>
      <c r="D9" s="77"/>
      <c r="E9" s="77"/>
      <c r="F9" s="84"/>
      <c r="G9" s="26"/>
    </row>
    <row r="10" spans="1:7" ht="18">
      <c r="A10" s="26" t="s">
        <v>30</v>
      </c>
      <c r="B10" s="31"/>
      <c r="C10" s="77"/>
      <c r="D10" s="77"/>
      <c r="E10" s="77"/>
      <c r="F10" s="84"/>
      <c r="G10" s="26"/>
    </row>
    <row r="11" spans="1:7" ht="18">
      <c r="A11" s="26" t="s">
        <v>31</v>
      </c>
      <c r="B11" s="26"/>
      <c r="D11" s="77"/>
      <c r="E11" s="77"/>
      <c r="F11" s="77"/>
      <c r="G11" s="26"/>
    </row>
    <row r="12" spans="1:7" ht="18">
      <c r="A12" s="26" t="s">
        <v>32</v>
      </c>
      <c r="B12" s="26"/>
      <c r="C12" s="77"/>
      <c r="D12" s="77"/>
      <c r="E12" s="77"/>
      <c r="F12" s="77"/>
      <c r="G12" s="26"/>
    </row>
    <row r="13" spans="1:7" s="27" customFormat="1" ht="18">
      <c r="A13" s="26" t="s">
        <v>33</v>
      </c>
      <c r="B13" s="26"/>
      <c r="C13" s="77"/>
      <c r="D13" s="77"/>
      <c r="E13" s="77"/>
      <c r="F13" s="77"/>
      <c r="G13" s="26"/>
    </row>
    <row r="14" spans="1:7" ht="18">
      <c r="A14" s="28" t="s">
        <v>34</v>
      </c>
      <c r="B14" s="56"/>
      <c r="C14" s="76"/>
      <c r="D14" s="76"/>
      <c r="E14" s="76"/>
      <c r="F14" s="76"/>
      <c r="G14" s="28"/>
    </row>
    <row r="15" spans="1:7" ht="18">
      <c r="A15" s="142" t="s">
        <v>177</v>
      </c>
      <c r="B15" s="142"/>
      <c r="C15" s="142"/>
      <c r="D15" s="142"/>
      <c r="E15" s="142"/>
      <c r="F15" s="142"/>
      <c r="G15" s="142"/>
    </row>
    <row r="16" spans="1:7" ht="18">
      <c r="A16" s="26" t="s">
        <v>26</v>
      </c>
      <c r="B16" s="28">
        <v>10</v>
      </c>
      <c r="C16" s="77">
        <v>97.1</v>
      </c>
      <c r="D16" s="84">
        <v>90</v>
      </c>
      <c r="E16" s="77">
        <v>99.8</v>
      </c>
      <c r="F16" s="77">
        <v>0.2</v>
      </c>
      <c r="G16" s="26"/>
    </row>
    <row r="17" spans="1:7" ht="18">
      <c r="A17" s="26" t="s">
        <v>27</v>
      </c>
      <c r="B17" s="75">
        <v>10</v>
      </c>
      <c r="C17" s="77">
        <v>95.12</v>
      </c>
      <c r="D17" s="77">
        <v>76.42</v>
      </c>
      <c r="E17" s="77">
        <v>97.7</v>
      </c>
      <c r="F17" s="77">
        <v>3</v>
      </c>
      <c r="G17" s="26"/>
    </row>
    <row r="18" spans="1:7" ht="18">
      <c r="A18" s="26" t="s">
        <v>28</v>
      </c>
      <c r="B18" s="26">
        <v>10</v>
      </c>
      <c r="C18" s="77">
        <v>96.67</v>
      </c>
      <c r="D18" s="77">
        <v>81.67</v>
      </c>
      <c r="E18" s="77">
        <v>97.09</v>
      </c>
      <c r="F18" s="77">
        <v>4.6</v>
      </c>
      <c r="G18" s="26"/>
    </row>
    <row r="19" spans="1:7" ht="18">
      <c r="A19" s="28" t="s">
        <v>29</v>
      </c>
      <c r="B19" s="28"/>
      <c r="C19" s="76"/>
      <c r="D19" s="76"/>
      <c r="E19" s="76"/>
      <c r="F19" s="76"/>
      <c r="G19" s="26"/>
    </row>
    <row r="20" spans="1:7" ht="18">
      <c r="A20" s="26" t="s">
        <v>40</v>
      </c>
      <c r="B20" s="31"/>
      <c r="C20" s="77"/>
      <c r="D20" s="77"/>
      <c r="E20" s="77"/>
      <c r="F20" s="77"/>
      <c r="G20" s="26"/>
    </row>
    <row r="21" spans="1:7" ht="18">
      <c r="A21" s="26" t="s">
        <v>30</v>
      </c>
      <c r="B21" s="31"/>
      <c r="C21" s="77"/>
      <c r="D21" s="77"/>
      <c r="E21" s="77"/>
      <c r="F21" s="77"/>
      <c r="G21" s="26"/>
    </row>
    <row r="22" spans="1:7" ht="18">
      <c r="A22" s="26" t="s">
        <v>31</v>
      </c>
      <c r="B22" s="26"/>
      <c r="C22" s="77"/>
      <c r="D22" s="77"/>
      <c r="E22" s="77"/>
      <c r="F22" s="77"/>
      <c r="G22" s="26"/>
    </row>
    <row r="23" spans="1:7" ht="18">
      <c r="A23" s="26" t="s">
        <v>32</v>
      </c>
      <c r="B23" s="26"/>
      <c r="C23" s="77"/>
      <c r="D23" s="77"/>
      <c r="E23" s="77"/>
      <c r="F23" s="77"/>
      <c r="G23" s="26"/>
    </row>
    <row r="24" spans="1:7" ht="18">
      <c r="A24" s="26" t="s">
        <v>33</v>
      </c>
      <c r="B24" s="26"/>
      <c r="C24" s="77"/>
      <c r="D24" s="77"/>
      <c r="E24" s="77"/>
      <c r="F24" s="77"/>
      <c r="G24" s="26"/>
    </row>
    <row r="25" spans="1:7" ht="18">
      <c r="A25" s="28" t="s">
        <v>34</v>
      </c>
      <c r="B25" s="28"/>
      <c r="C25" s="76"/>
      <c r="D25" s="76"/>
      <c r="E25" s="76"/>
      <c r="F25" s="76"/>
      <c r="G25" s="26"/>
    </row>
    <row r="26" spans="1:7" ht="18">
      <c r="A26" s="142" t="s">
        <v>178</v>
      </c>
      <c r="B26" s="142"/>
      <c r="C26" s="142"/>
      <c r="D26" s="142"/>
      <c r="E26" s="142"/>
      <c r="F26" s="142"/>
      <c r="G26" s="142"/>
    </row>
    <row r="27" spans="1:7" ht="18">
      <c r="A27" s="26" t="s">
        <v>26</v>
      </c>
      <c r="B27" s="28">
        <v>14</v>
      </c>
      <c r="C27" s="77">
        <v>90.8</v>
      </c>
      <c r="D27" s="77">
        <v>69.4</v>
      </c>
      <c r="E27" s="77">
        <v>97.7</v>
      </c>
      <c r="F27" s="77">
        <v>2.7</v>
      </c>
      <c r="G27" s="26"/>
    </row>
    <row r="28" spans="1:7" ht="18">
      <c r="A28" s="26" t="s">
        <v>27</v>
      </c>
      <c r="B28" s="74">
        <v>16</v>
      </c>
      <c r="C28" s="77">
        <v>90.61</v>
      </c>
      <c r="D28" s="77">
        <v>65.75</v>
      </c>
      <c r="E28" s="77">
        <v>90.6</v>
      </c>
      <c r="F28" s="77">
        <v>12.4</v>
      </c>
      <c r="G28" s="26"/>
    </row>
    <row r="29" spans="1:7" ht="18">
      <c r="A29" s="26" t="s">
        <v>28</v>
      </c>
      <c r="B29" s="28">
        <v>16</v>
      </c>
      <c r="C29" s="77">
        <v>82.81</v>
      </c>
      <c r="D29" s="84">
        <v>57.3</v>
      </c>
      <c r="E29" s="77">
        <v>87.4</v>
      </c>
      <c r="F29" s="77">
        <v>18.9</v>
      </c>
      <c r="G29" s="26"/>
    </row>
    <row r="30" spans="1:7" ht="18">
      <c r="A30" s="28" t="s">
        <v>29</v>
      </c>
      <c r="B30" s="28"/>
      <c r="C30" s="76"/>
      <c r="D30" s="76"/>
      <c r="E30" s="76"/>
      <c r="F30" s="76"/>
      <c r="G30" s="26"/>
    </row>
    <row r="31" spans="1:7" ht="18">
      <c r="A31" s="26" t="s">
        <v>40</v>
      </c>
      <c r="B31" s="28"/>
      <c r="C31" s="77"/>
      <c r="D31" s="77"/>
      <c r="E31" s="77"/>
      <c r="F31" s="77"/>
      <c r="G31" s="26"/>
    </row>
    <row r="32" spans="1:7" ht="18">
      <c r="A32" s="26" t="s">
        <v>30</v>
      </c>
      <c r="B32" s="28"/>
      <c r="C32" s="77"/>
      <c r="D32" s="77"/>
      <c r="E32" s="77"/>
      <c r="F32" s="77"/>
      <c r="G32" s="26"/>
    </row>
    <row r="33" spans="1:7" ht="18">
      <c r="A33" s="26" t="s">
        <v>31</v>
      </c>
      <c r="B33" s="28"/>
      <c r="C33" s="77"/>
      <c r="D33" s="77"/>
      <c r="E33" s="77"/>
      <c r="F33" s="77"/>
      <c r="G33" s="26"/>
    </row>
    <row r="34" spans="1:7" ht="18">
      <c r="A34" s="26" t="s">
        <v>32</v>
      </c>
      <c r="B34" s="28"/>
      <c r="C34" s="77"/>
      <c r="D34" s="77"/>
      <c r="E34" s="77"/>
      <c r="F34" s="77"/>
      <c r="G34" s="26"/>
    </row>
    <row r="35" spans="1:7" ht="18">
      <c r="A35" s="26" t="s">
        <v>33</v>
      </c>
      <c r="B35" s="28"/>
      <c r="C35" s="77"/>
      <c r="D35" s="77"/>
      <c r="E35" s="77"/>
      <c r="F35" s="77"/>
      <c r="G35" s="26"/>
    </row>
    <row r="36" spans="1:7" ht="18">
      <c r="A36" s="28" t="s">
        <v>34</v>
      </c>
      <c r="B36" s="28"/>
      <c r="C36" s="76"/>
      <c r="D36" s="76"/>
      <c r="E36" s="76"/>
      <c r="F36" s="76"/>
      <c r="G36" s="26"/>
    </row>
    <row r="37" spans="1:7" ht="18">
      <c r="A37" s="143" t="s">
        <v>179</v>
      </c>
      <c r="B37" s="144"/>
      <c r="C37" s="144"/>
      <c r="D37" s="144"/>
      <c r="E37" s="144"/>
      <c r="F37" s="144"/>
      <c r="G37" s="145"/>
    </row>
    <row r="38" spans="1:7" ht="18">
      <c r="A38" s="26" t="str">
        <f>A27</f>
        <v>сентябрь</v>
      </c>
      <c r="B38" s="28">
        <v>15</v>
      </c>
      <c r="C38" s="76">
        <v>94.3</v>
      </c>
      <c r="D38" s="76">
        <v>60</v>
      </c>
      <c r="E38" s="76">
        <v>96.7</v>
      </c>
      <c r="F38" s="76">
        <v>3.6</v>
      </c>
      <c r="G38" s="26"/>
    </row>
    <row r="39" spans="1:7" ht="18">
      <c r="A39" s="26" t="str">
        <f>A28</f>
        <v>октябрь</v>
      </c>
      <c r="B39" s="74">
        <v>16</v>
      </c>
      <c r="C39" s="76">
        <v>92.27</v>
      </c>
      <c r="D39" s="76">
        <v>50.52</v>
      </c>
      <c r="E39" s="76">
        <v>94.7</v>
      </c>
      <c r="F39" s="76">
        <v>7</v>
      </c>
      <c r="G39" s="26"/>
    </row>
    <row r="40" spans="1:7" ht="18">
      <c r="A40" s="26" t="str">
        <f>A29</f>
        <v>ноябрь</v>
      </c>
      <c r="B40" s="28">
        <v>16</v>
      </c>
      <c r="C40" s="76">
        <v>90.3</v>
      </c>
      <c r="D40" s="76">
        <v>50.6</v>
      </c>
      <c r="E40" s="76">
        <v>93.7</v>
      </c>
      <c r="F40" s="76">
        <v>9.4</v>
      </c>
      <c r="G40" s="26"/>
    </row>
    <row r="41" spans="1:7" ht="18">
      <c r="A41" s="28" t="str">
        <f>A30</f>
        <v>1  семестр</v>
      </c>
      <c r="B41" s="28"/>
      <c r="C41" s="76"/>
      <c r="D41" s="76"/>
      <c r="E41" s="76"/>
      <c r="F41" s="76"/>
      <c r="G41" s="26"/>
    </row>
    <row r="42" spans="1:7" ht="18">
      <c r="A42" s="26" t="str">
        <f>A31</f>
        <v>январь</v>
      </c>
      <c r="B42" s="28"/>
      <c r="C42" s="76"/>
      <c r="D42" s="76"/>
      <c r="E42" s="76"/>
      <c r="F42" s="76"/>
      <c r="G42" s="26"/>
    </row>
    <row r="43" spans="1:7" ht="18">
      <c r="A43" s="26" t="str">
        <f>A32</f>
        <v>февраль</v>
      </c>
      <c r="B43" s="28"/>
      <c r="C43" s="76"/>
      <c r="D43" s="76"/>
      <c r="E43" s="76"/>
      <c r="F43" s="76"/>
      <c r="G43" s="26"/>
    </row>
    <row r="44" spans="1:7" ht="18">
      <c r="A44" s="26" t="str">
        <f>A33</f>
        <v>март</v>
      </c>
      <c r="B44" s="28"/>
      <c r="C44" s="76"/>
      <c r="D44" s="76"/>
      <c r="E44" s="76"/>
      <c r="F44" s="76"/>
      <c r="G44" s="26"/>
    </row>
    <row r="45" spans="1:7" ht="18">
      <c r="A45" s="26" t="str">
        <f>A34</f>
        <v>апрель</v>
      </c>
      <c r="B45" s="28"/>
      <c r="C45" s="76"/>
      <c r="D45" s="76"/>
      <c r="E45" s="76"/>
      <c r="F45" s="76"/>
      <c r="G45" s="26"/>
    </row>
    <row r="46" spans="1:7" ht="18">
      <c r="A46" s="26" t="str">
        <f>A35</f>
        <v>май</v>
      </c>
      <c r="B46" s="28"/>
      <c r="C46" s="76"/>
      <c r="D46" s="76"/>
      <c r="E46" s="76"/>
      <c r="F46" s="76"/>
      <c r="G46" s="26"/>
    </row>
    <row r="47" spans="1:7" ht="18">
      <c r="A47" s="28" t="str">
        <f>A36</f>
        <v>2 семестр</v>
      </c>
      <c r="B47" s="28"/>
      <c r="C47" s="76"/>
      <c r="D47" s="76"/>
      <c r="E47" s="76"/>
      <c r="F47" s="76"/>
      <c r="G47" s="26"/>
    </row>
    <row r="48" spans="1:7" ht="18">
      <c r="A48" s="143" t="s">
        <v>183</v>
      </c>
      <c r="B48" s="144"/>
      <c r="C48" s="144"/>
      <c r="D48" s="144"/>
      <c r="E48" s="144"/>
      <c r="F48" s="144"/>
      <c r="G48" s="145"/>
    </row>
    <row r="49" spans="1:7" ht="18">
      <c r="A49" s="26" t="s">
        <v>26</v>
      </c>
      <c r="B49" s="28">
        <v>11</v>
      </c>
      <c r="C49" s="79">
        <v>87.3</v>
      </c>
      <c r="D49" s="85">
        <v>60</v>
      </c>
      <c r="E49" s="79">
        <v>93.6</v>
      </c>
      <c r="F49" s="77">
        <v>6.9</v>
      </c>
      <c r="G49" s="26"/>
    </row>
    <row r="50" spans="1:7" ht="18">
      <c r="A50" s="26" t="s">
        <v>27</v>
      </c>
      <c r="B50" s="26">
        <v>11</v>
      </c>
      <c r="C50" s="77">
        <v>82.96</v>
      </c>
      <c r="D50" s="77">
        <v>51.1</v>
      </c>
      <c r="E50" s="77">
        <v>94.6</v>
      </c>
      <c r="F50" s="77">
        <v>7.8</v>
      </c>
      <c r="G50" s="26"/>
    </row>
    <row r="51" spans="1:7" s="27" customFormat="1" ht="18">
      <c r="A51" s="26" t="s">
        <v>28</v>
      </c>
      <c r="B51" s="26">
        <v>11</v>
      </c>
      <c r="C51" s="77">
        <v>82.64</v>
      </c>
      <c r="D51" s="77">
        <v>53.7</v>
      </c>
      <c r="E51" s="77">
        <v>88.6</v>
      </c>
      <c r="F51" s="77">
        <v>20</v>
      </c>
      <c r="G51" s="26"/>
    </row>
    <row r="52" spans="1:7" ht="18">
      <c r="A52" s="28" t="s">
        <v>29</v>
      </c>
      <c r="B52" s="28"/>
      <c r="C52" s="76"/>
      <c r="D52" s="76"/>
      <c r="E52" s="76"/>
      <c r="F52" s="76"/>
      <c r="G52" s="26"/>
    </row>
    <row r="53" spans="1:7" ht="18">
      <c r="A53" s="26" t="s">
        <v>40</v>
      </c>
      <c r="B53" s="26"/>
      <c r="C53" s="77"/>
      <c r="D53" s="77"/>
      <c r="E53" s="77"/>
      <c r="F53" s="77"/>
      <c r="G53" s="26"/>
    </row>
    <row r="54" spans="1:7" ht="18">
      <c r="A54" s="26" t="s">
        <v>30</v>
      </c>
      <c r="B54" s="26"/>
      <c r="C54" s="77"/>
      <c r="D54" s="77"/>
      <c r="E54" s="77"/>
      <c r="F54" s="77"/>
      <c r="G54" s="26"/>
    </row>
    <row r="55" spans="1:7" ht="18">
      <c r="A55" s="26" t="s">
        <v>31</v>
      </c>
      <c r="B55" s="26"/>
      <c r="C55" s="77"/>
      <c r="D55" s="77"/>
      <c r="E55" s="77"/>
      <c r="F55" s="77"/>
      <c r="G55" s="26"/>
    </row>
    <row r="56" spans="1:7" ht="18">
      <c r="A56" s="26" t="s">
        <v>32</v>
      </c>
      <c r="B56" s="26"/>
      <c r="C56" s="77"/>
      <c r="D56" s="77"/>
      <c r="E56" s="77"/>
      <c r="F56" s="77"/>
      <c r="G56" s="26"/>
    </row>
    <row r="57" spans="1:7" ht="18">
      <c r="A57" s="26" t="s">
        <v>33</v>
      </c>
      <c r="B57" s="26"/>
      <c r="C57" s="77"/>
      <c r="D57" s="77"/>
      <c r="E57" s="77"/>
      <c r="F57" s="77"/>
      <c r="G57" s="26"/>
    </row>
    <row r="58" spans="1:7" ht="18">
      <c r="A58" s="28" t="s">
        <v>34</v>
      </c>
      <c r="B58" s="28"/>
      <c r="C58" s="76"/>
      <c r="D58" s="76"/>
      <c r="E58" s="76"/>
      <c r="F58" s="76"/>
      <c r="G58" s="26"/>
    </row>
    <row r="59" spans="1:7" ht="18">
      <c r="A59" s="143" t="s">
        <v>184</v>
      </c>
      <c r="B59" s="144"/>
      <c r="C59" s="144"/>
      <c r="D59" s="144"/>
      <c r="E59" s="144"/>
      <c r="F59" s="144"/>
      <c r="G59" s="145"/>
    </row>
    <row r="60" spans="1:7" ht="18">
      <c r="A60" s="28" t="str">
        <f>A49</f>
        <v>сентябрь</v>
      </c>
      <c r="B60" s="28">
        <v>7</v>
      </c>
      <c r="C60" s="76">
        <v>67.9</v>
      </c>
      <c r="D60" s="76">
        <v>53.6</v>
      </c>
      <c r="E60" s="76">
        <v>87.8</v>
      </c>
      <c r="F60" s="76">
        <v>13.4</v>
      </c>
      <c r="G60" s="26"/>
    </row>
    <row r="61" spans="1:7" ht="18">
      <c r="A61" s="28" t="str">
        <f>A50</f>
        <v>октябрь</v>
      </c>
      <c r="B61" s="28">
        <v>6</v>
      </c>
      <c r="C61" s="76">
        <v>66.67</v>
      </c>
      <c r="D61" s="76">
        <v>40.48</v>
      </c>
      <c r="E61" s="76">
        <v>84.29</v>
      </c>
      <c r="F61" s="76">
        <v>22</v>
      </c>
      <c r="G61" s="26"/>
    </row>
    <row r="62" spans="1:7" ht="18">
      <c r="A62" s="28" t="str">
        <f>A51</f>
        <v>ноябрь</v>
      </c>
      <c r="B62" s="28">
        <v>6</v>
      </c>
      <c r="C62" s="76">
        <v>58.3</v>
      </c>
      <c r="D62" s="76">
        <v>31.25</v>
      </c>
      <c r="E62" s="76">
        <v>79.5</v>
      </c>
      <c r="F62" s="76">
        <v>18</v>
      </c>
      <c r="G62" s="26"/>
    </row>
    <row r="63" spans="1:7" ht="18">
      <c r="A63" s="28" t="str">
        <f>A52</f>
        <v>1  семестр</v>
      </c>
      <c r="B63" s="28">
        <v>0</v>
      </c>
      <c r="C63" s="76"/>
      <c r="D63" s="76"/>
      <c r="E63" s="76"/>
      <c r="F63" s="76"/>
      <c r="G63" s="26"/>
    </row>
    <row r="64" spans="1:7" ht="18">
      <c r="A64" s="28" t="str">
        <f>A53</f>
        <v>январь</v>
      </c>
      <c r="B64" s="28"/>
      <c r="C64" s="76"/>
      <c r="D64" s="76"/>
      <c r="E64" s="76"/>
      <c r="F64" s="76"/>
      <c r="G64" s="26"/>
    </row>
    <row r="65" spans="1:7" ht="18">
      <c r="A65" s="28" t="str">
        <f>A54</f>
        <v>февраль</v>
      </c>
      <c r="B65" s="28"/>
      <c r="C65" s="76"/>
      <c r="D65" s="76"/>
      <c r="E65" s="76"/>
      <c r="F65" s="76"/>
      <c r="G65" s="26"/>
    </row>
    <row r="66" spans="1:7" ht="18">
      <c r="A66" s="28" t="str">
        <f>A55</f>
        <v>март</v>
      </c>
      <c r="B66" s="28"/>
      <c r="C66" s="76"/>
      <c r="D66" s="76"/>
      <c r="E66" s="76"/>
      <c r="F66" s="76"/>
      <c r="G66" s="26"/>
    </row>
    <row r="67" spans="1:7" ht="18">
      <c r="A67" s="26" t="str">
        <f>A56</f>
        <v>апрель</v>
      </c>
      <c r="B67" s="28"/>
      <c r="C67" s="76"/>
      <c r="D67" s="76"/>
      <c r="E67" s="76"/>
      <c r="F67" s="76"/>
      <c r="G67" s="26"/>
    </row>
    <row r="68" spans="1:7" ht="18">
      <c r="A68" s="28" t="str">
        <f>A57</f>
        <v>май</v>
      </c>
      <c r="B68" s="28"/>
      <c r="C68" s="76"/>
      <c r="D68" s="76"/>
      <c r="E68" s="76"/>
      <c r="F68" s="76"/>
      <c r="G68" s="26"/>
    </row>
    <row r="69" spans="1:7" ht="18">
      <c r="A69" s="28" t="str">
        <f>A58</f>
        <v>2 семестр</v>
      </c>
      <c r="B69" s="28"/>
      <c r="C69" s="76"/>
      <c r="D69" s="76"/>
      <c r="E69" s="76"/>
      <c r="F69" s="76"/>
      <c r="G69" s="26"/>
    </row>
    <row r="70" spans="1:7" ht="18">
      <c r="A70" s="142" t="s">
        <v>182</v>
      </c>
      <c r="B70" s="142"/>
      <c r="C70" s="142"/>
      <c r="D70" s="142"/>
      <c r="E70" s="142"/>
      <c r="F70" s="142"/>
      <c r="G70" s="142"/>
    </row>
    <row r="71" spans="1:7" ht="18">
      <c r="A71" s="26" t="s">
        <v>26</v>
      </c>
      <c r="B71" s="28">
        <v>8</v>
      </c>
      <c r="C71" s="86">
        <v>82.5</v>
      </c>
      <c r="D71" s="85">
        <v>62.5</v>
      </c>
      <c r="E71" s="80">
        <v>95.5</v>
      </c>
      <c r="F71" s="77">
        <v>4.7</v>
      </c>
      <c r="G71" s="26"/>
    </row>
    <row r="72" spans="1:7" ht="18">
      <c r="A72" s="26" t="s">
        <v>27</v>
      </c>
      <c r="B72" s="26">
        <v>8</v>
      </c>
      <c r="C72" s="77">
        <v>87.5</v>
      </c>
      <c r="D72" s="77">
        <v>65.6</v>
      </c>
      <c r="E72" s="77">
        <v>92.9</v>
      </c>
      <c r="F72" s="77">
        <v>11</v>
      </c>
      <c r="G72" s="26"/>
    </row>
    <row r="73" spans="1:7" ht="18">
      <c r="A73" s="26" t="s">
        <v>28</v>
      </c>
      <c r="B73" s="26">
        <v>8</v>
      </c>
      <c r="C73" s="77">
        <v>92.1</v>
      </c>
      <c r="D73" s="77">
        <v>68.5</v>
      </c>
      <c r="E73" s="77">
        <v>93.4</v>
      </c>
      <c r="F73" s="77">
        <v>9.25</v>
      </c>
      <c r="G73" s="26"/>
    </row>
    <row r="74" spans="1:7" ht="18">
      <c r="A74" s="28" t="s">
        <v>29</v>
      </c>
      <c r="B74" s="28"/>
      <c r="C74" s="83"/>
      <c r="D74" s="76"/>
      <c r="E74" s="76"/>
      <c r="F74" s="76"/>
      <c r="G74" s="28"/>
    </row>
    <row r="75" spans="1:7" ht="18">
      <c r="A75" s="26" t="s">
        <v>40</v>
      </c>
      <c r="B75" s="26"/>
      <c r="C75" s="77"/>
      <c r="D75" s="77"/>
      <c r="E75" s="77"/>
      <c r="F75" s="77"/>
      <c r="G75" s="26"/>
    </row>
    <row r="76" spans="1:7" ht="18">
      <c r="A76" s="26" t="s">
        <v>30</v>
      </c>
      <c r="B76" s="26"/>
      <c r="C76" s="84"/>
      <c r="D76" s="77"/>
      <c r="E76" s="77"/>
      <c r="F76" s="77"/>
      <c r="G76" s="26"/>
    </row>
    <row r="77" spans="1:7" ht="18">
      <c r="A77" s="26" t="s">
        <v>31</v>
      </c>
      <c r="B77" s="26"/>
      <c r="C77" s="77"/>
      <c r="D77" s="77"/>
      <c r="E77" s="77"/>
      <c r="F77" s="77"/>
      <c r="G77" s="26"/>
    </row>
    <row r="78" spans="1:7" ht="18">
      <c r="A78" s="26" t="s">
        <v>32</v>
      </c>
      <c r="B78" s="26"/>
      <c r="C78" s="77"/>
      <c r="D78" s="77"/>
      <c r="E78" s="77"/>
      <c r="F78" s="77"/>
      <c r="G78" s="26"/>
    </row>
    <row r="79" spans="1:7" ht="18">
      <c r="A79" s="26" t="s">
        <v>33</v>
      </c>
      <c r="B79" s="26"/>
      <c r="C79" s="77"/>
      <c r="D79" s="77"/>
      <c r="E79" s="77"/>
      <c r="F79" s="77"/>
      <c r="G79" s="26"/>
    </row>
    <row r="80" spans="1:7" ht="18">
      <c r="A80" s="28" t="s">
        <v>34</v>
      </c>
      <c r="B80" s="28"/>
      <c r="C80" s="76"/>
      <c r="D80" s="76"/>
      <c r="E80" s="76"/>
      <c r="F80" s="76"/>
      <c r="G80" s="26"/>
    </row>
    <row r="81" spans="1:7" ht="18">
      <c r="A81" s="143" t="s">
        <v>185</v>
      </c>
      <c r="B81" s="144"/>
      <c r="C81" s="144"/>
      <c r="D81" s="144"/>
      <c r="E81" s="144"/>
      <c r="F81" s="144"/>
      <c r="G81" s="145"/>
    </row>
    <row r="82" spans="1:7" ht="18">
      <c r="A82" s="26" t="s">
        <v>26</v>
      </c>
      <c r="B82" s="28">
        <v>24</v>
      </c>
      <c r="C82" s="86">
        <v>80.8</v>
      </c>
      <c r="D82" s="85">
        <v>60.8</v>
      </c>
      <c r="E82" s="80">
        <v>92.4</v>
      </c>
      <c r="F82" s="77">
        <v>8.4</v>
      </c>
      <c r="G82" s="26"/>
    </row>
    <row r="83" spans="1:7" ht="18">
      <c r="A83" s="26" t="s">
        <v>27</v>
      </c>
      <c r="B83" s="26">
        <v>24</v>
      </c>
      <c r="C83" s="77">
        <v>74.83</v>
      </c>
      <c r="D83" s="77">
        <v>45.7</v>
      </c>
      <c r="E83" s="77">
        <v>87.2</v>
      </c>
      <c r="F83" s="77">
        <v>21.3</v>
      </c>
      <c r="G83" s="26"/>
    </row>
    <row r="84" spans="1:7" ht="18">
      <c r="A84" s="26" t="s">
        <v>28</v>
      </c>
      <c r="B84" s="26">
        <v>24</v>
      </c>
      <c r="C84" s="77">
        <v>70.98</v>
      </c>
      <c r="D84" s="77">
        <v>45.6</v>
      </c>
      <c r="E84" s="77">
        <v>85.8</v>
      </c>
      <c r="F84" s="77">
        <v>23</v>
      </c>
      <c r="G84" s="26"/>
    </row>
    <row r="85" spans="1:7" ht="18">
      <c r="A85" s="28" t="s">
        <v>29</v>
      </c>
      <c r="B85" s="28"/>
      <c r="C85" s="83"/>
      <c r="D85" s="76"/>
      <c r="E85" s="76"/>
      <c r="F85" s="76"/>
      <c r="G85" s="28"/>
    </row>
    <row r="86" spans="1:7" ht="18">
      <c r="A86" s="26" t="s">
        <v>40</v>
      </c>
      <c r="B86" s="26"/>
      <c r="C86" s="77"/>
      <c r="D86" s="77"/>
      <c r="E86" s="77"/>
      <c r="F86" s="77"/>
      <c r="G86" s="26"/>
    </row>
    <row r="87" spans="1:7" ht="18">
      <c r="A87" s="26" t="s">
        <v>30</v>
      </c>
      <c r="B87" s="26"/>
      <c r="C87" s="84"/>
      <c r="D87" s="77"/>
      <c r="E87" s="77"/>
      <c r="F87" s="77"/>
      <c r="G87" s="26"/>
    </row>
    <row r="88" spans="1:7" ht="18">
      <c r="A88" s="26" t="s">
        <v>31</v>
      </c>
      <c r="B88" s="26"/>
      <c r="C88" s="77"/>
      <c r="D88" s="77"/>
      <c r="E88" s="77"/>
      <c r="F88" s="77"/>
      <c r="G88" s="26"/>
    </row>
    <row r="89" spans="1:7" ht="18">
      <c r="A89" s="26" t="s">
        <v>32</v>
      </c>
      <c r="B89" s="26"/>
      <c r="C89" s="77"/>
      <c r="D89" s="77"/>
      <c r="E89" s="77"/>
      <c r="F89" s="77"/>
      <c r="G89" s="26"/>
    </row>
    <row r="90" spans="1:7" ht="18">
      <c r="A90" s="26" t="s">
        <v>33</v>
      </c>
      <c r="B90" s="26"/>
      <c r="C90" s="77"/>
      <c r="D90" s="77"/>
      <c r="E90" s="77"/>
      <c r="F90" s="77"/>
      <c r="G90" s="26"/>
    </row>
    <row r="91" spans="1:7" ht="18">
      <c r="A91" s="28" t="s">
        <v>34</v>
      </c>
      <c r="B91" s="28"/>
      <c r="C91" s="76"/>
      <c r="D91" s="76"/>
      <c r="E91" s="76"/>
      <c r="F91" s="76"/>
      <c r="G91" s="26"/>
    </row>
    <row r="92" spans="1:7" ht="18">
      <c r="A92" s="143" t="s">
        <v>186</v>
      </c>
      <c r="B92" s="144"/>
      <c r="C92" s="144"/>
      <c r="D92" s="144"/>
      <c r="E92" s="144"/>
      <c r="F92" s="144"/>
      <c r="G92" s="145"/>
    </row>
    <row r="93" spans="1:7" ht="18">
      <c r="A93" s="28" t="s">
        <v>26</v>
      </c>
      <c r="B93" s="28">
        <v>21</v>
      </c>
      <c r="C93" s="76">
        <v>78</v>
      </c>
      <c r="D93" s="76">
        <v>48</v>
      </c>
      <c r="E93" s="76">
        <v>94.4</v>
      </c>
      <c r="F93" s="76">
        <v>8.6</v>
      </c>
      <c r="G93" s="26"/>
    </row>
    <row r="94" spans="1:7" ht="18">
      <c r="A94" s="28" t="s">
        <v>27</v>
      </c>
      <c r="B94" s="28">
        <v>21</v>
      </c>
      <c r="C94" s="76">
        <v>62.5</v>
      </c>
      <c r="D94" s="76">
        <v>39.3</v>
      </c>
      <c r="E94" s="76">
        <v>73.95</v>
      </c>
      <c r="F94" s="76">
        <v>43.2</v>
      </c>
      <c r="G94" s="26"/>
    </row>
    <row r="95" spans="1:7" ht="18">
      <c r="A95" s="28" t="s">
        <v>28</v>
      </c>
      <c r="B95" s="28">
        <v>18</v>
      </c>
      <c r="C95" s="76"/>
      <c r="D95" s="76"/>
      <c r="E95" s="76"/>
      <c r="F95" s="76"/>
      <c r="G95" s="26"/>
    </row>
    <row r="96" spans="1:7" ht="18">
      <c r="A96" s="28" t="s">
        <v>29</v>
      </c>
      <c r="B96" s="28"/>
      <c r="C96" s="76"/>
      <c r="D96" s="76"/>
      <c r="E96" s="76"/>
      <c r="F96" s="76"/>
      <c r="G96" s="26"/>
    </row>
    <row r="97" spans="1:7" ht="18">
      <c r="A97" s="28" t="s">
        <v>40</v>
      </c>
      <c r="B97" s="28"/>
      <c r="C97" s="76"/>
      <c r="D97" s="76"/>
      <c r="E97" s="76"/>
      <c r="F97" s="76"/>
      <c r="G97" s="26"/>
    </row>
    <row r="98" spans="1:7" ht="18">
      <c r="A98" s="28" t="s">
        <v>30</v>
      </c>
      <c r="B98" s="28"/>
      <c r="C98" s="76"/>
      <c r="D98" s="76"/>
      <c r="E98" s="76"/>
      <c r="F98" s="76"/>
      <c r="G98" s="26"/>
    </row>
    <row r="99" spans="1:7" ht="18">
      <c r="A99" s="28" t="s">
        <v>31</v>
      </c>
      <c r="B99" s="28"/>
      <c r="C99" s="76"/>
      <c r="D99" s="76"/>
      <c r="E99" s="76"/>
      <c r="F99" s="76"/>
      <c r="G99" s="26"/>
    </row>
    <row r="100" spans="1:7" ht="18">
      <c r="A100" s="28" t="s">
        <v>32</v>
      </c>
      <c r="B100" s="28"/>
      <c r="C100" s="76"/>
      <c r="D100" s="76"/>
      <c r="E100" s="76"/>
      <c r="F100" s="76"/>
      <c r="G100" s="26"/>
    </row>
    <row r="101" spans="1:7" ht="18">
      <c r="A101" s="28" t="s">
        <v>33</v>
      </c>
      <c r="B101" s="28"/>
      <c r="C101" s="76"/>
      <c r="D101" s="76"/>
      <c r="E101" s="76"/>
      <c r="F101" s="76"/>
      <c r="G101" s="26"/>
    </row>
    <row r="102" spans="1:7" ht="18">
      <c r="A102" s="28" t="s">
        <v>34</v>
      </c>
      <c r="B102" s="28"/>
      <c r="C102" s="76"/>
      <c r="D102" s="76"/>
      <c r="E102" s="76"/>
      <c r="F102" s="76"/>
      <c r="G102" s="26"/>
    </row>
    <row r="103" spans="1:7" ht="18">
      <c r="A103" s="142" t="s">
        <v>180</v>
      </c>
      <c r="B103" s="142"/>
      <c r="C103" s="142"/>
      <c r="D103" s="142"/>
      <c r="E103" s="142"/>
      <c r="F103" s="142"/>
      <c r="G103" s="142"/>
    </row>
    <row r="104" spans="1:7" ht="18">
      <c r="A104" s="26" t="s">
        <v>26</v>
      </c>
      <c r="B104" s="28">
        <v>7</v>
      </c>
      <c r="C104" s="86">
        <v>76.8</v>
      </c>
      <c r="D104" s="79">
        <v>53.6</v>
      </c>
      <c r="E104" s="81">
        <v>76.9</v>
      </c>
      <c r="F104" s="77">
        <v>35.1</v>
      </c>
      <c r="G104" s="26"/>
    </row>
    <row r="105" spans="1:7" ht="18">
      <c r="A105" s="26" t="s">
        <v>27</v>
      </c>
      <c r="B105" s="26">
        <v>7</v>
      </c>
      <c r="C105" s="77">
        <v>48.98</v>
      </c>
      <c r="D105" s="77">
        <v>49</v>
      </c>
      <c r="E105" s="77">
        <v>69.2</v>
      </c>
      <c r="F105" s="77">
        <v>39.4</v>
      </c>
      <c r="G105" s="26"/>
    </row>
    <row r="106" spans="1:7" ht="18">
      <c r="A106" s="26" t="s">
        <v>28</v>
      </c>
      <c r="B106" s="26">
        <v>7</v>
      </c>
      <c r="C106" s="77">
        <v>67.35</v>
      </c>
      <c r="D106" s="77">
        <v>59.2</v>
      </c>
      <c r="E106" s="77">
        <v>72</v>
      </c>
      <c r="F106" s="77">
        <v>53.14</v>
      </c>
      <c r="G106" s="26"/>
    </row>
    <row r="107" spans="1:7" ht="18">
      <c r="A107" s="28" t="s">
        <v>29</v>
      </c>
      <c r="B107" s="28"/>
      <c r="C107" s="76"/>
      <c r="D107" s="76"/>
      <c r="E107" s="76"/>
      <c r="F107" s="76"/>
      <c r="G107" s="28"/>
    </row>
    <row r="108" spans="1:7" ht="18">
      <c r="A108" s="26" t="s">
        <v>40</v>
      </c>
      <c r="B108" s="26"/>
      <c r="C108" s="77"/>
      <c r="D108" s="77"/>
      <c r="E108" s="77"/>
      <c r="F108" s="77"/>
      <c r="G108" s="28"/>
    </row>
    <row r="109" spans="1:7" ht="18">
      <c r="A109" s="26" t="s">
        <v>30</v>
      </c>
      <c r="B109" s="26"/>
      <c r="C109" s="77"/>
      <c r="D109" s="77"/>
      <c r="E109" s="77"/>
      <c r="F109" s="77"/>
      <c r="G109" s="26"/>
    </row>
    <row r="110" spans="1:7" ht="18">
      <c r="A110" s="26" t="s">
        <v>31</v>
      </c>
      <c r="B110" s="26"/>
      <c r="C110" s="77"/>
      <c r="D110" s="77"/>
      <c r="E110" s="77"/>
      <c r="F110" s="77"/>
      <c r="G110" s="26"/>
    </row>
    <row r="111" spans="1:7" ht="18">
      <c r="A111" s="26" t="s">
        <v>32</v>
      </c>
      <c r="B111" s="26"/>
      <c r="C111" s="77"/>
      <c r="D111" s="77"/>
      <c r="E111" s="77"/>
      <c r="F111" s="77"/>
      <c r="G111" s="26"/>
    </row>
    <row r="112" spans="1:7" ht="18">
      <c r="A112" s="26" t="s">
        <v>33</v>
      </c>
      <c r="B112" s="26"/>
      <c r="C112" s="84"/>
      <c r="D112" s="77"/>
      <c r="E112" s="77"/>
      <c r="F112" s="77"/>
      <c r="G112" s="26"/>
    </row>
    <row r="113" spans="1:7" ht="18">
      <c r="A113" s="28" t="s">
        <v>34</v>
      </c>
      <c r="B113" s="28"/>
      <c r="C113" s="76"/>
      <c r="D113" s="76"/>
      <c r="E113" s="76"/>
      <c r="F113" s="76"/>
      <c r="G113" s="26"/>
    </row>
    <row r="114" spans="1:7" ht="18">
      <c r="A114" s="142" t="s">
        <v>181</v>
      </c>
      <c r="B114" s="142"/>
      <c r="C114" s="142"/>
      <c r="D114" s="142"/>
      <c r="E114" s="142"/>
      <c r="F114" s="142"/>
      <c r="G114" s="142"/>
    </row>
    <row r="115" spans="1:7" ht="18">
      <c r="A115" s="26" t="s">
        <v>26</v>
      </c>
      <c r="B115" s="28">
        <v>6</v>
      </c>
      <c r="C115" s="86">
        <v>95.8</v>
      </c>
      <c r="D115" s="79">
        <v>75</v>
      </c>
      <c r="E115" s="81">
        <v>94.4</v>
      </c>
      <c r="F115" s="77">
        <v>9</v>
      </c>
      <c r="G115" s="26"/>
    </row>
    <row r="116" spans="1:7" ht="18">
      <c r="A116" s="26" t="s">
        <v>27</v>
      </c>
      <c r="B116" s="28">
        <v>6</v>
      </c>
      <c r="C116" s="77">
        <v>86.11</v>
      </c>
      <c r="D116" s="77">
        <v>75</v>
      </c>
      <c r="E116" s="77">
        <v>78.4</v>
      </c>
      <c r="F116" s="77">
        <v>30.7</v>
      </c>
      <c r="G116" s="26"/>
    </row>
    <row r="117" spans="1:7" ht="18">
      <c r="A117" s="26" t="s">
        <v>28</v>
      </c>
      <c r="B117" s="28">
        <v>5</v>
      </c>
      <c r="C117" s="77">
        <v>100</v>
      </c>
      <c r="D117" s="77">
        <v>93.3</v>
      </c>
      <c r="E117" s="77">
        <v>99.2</v>
      </c>
      <c r="F117" s="77">
        <v>0.8</v>
      </c>
      <c r="G117" s="26"/>
    </row>
    <row r="118" spans="1:7" ht="18">
      <c r="A118" s="28" t="s">
        <v>29</v>
      </c>
      <c r="B118" s="28"/>
      <c r="C118" s="76"/>
      <c r="D118" s="76"/>
      <c r="E118" s="76"/>
      <c r="F118" s="76"/>
      <c r="G118" s="26"/>
    </row>
    <row r="119" spans="1:7" ht="18">
      <c r="A119" s="26" t="s">
        <v>40</v>
      </c>
      <c r="B119" s="28"/>
      <c r="C119" s="77"/>
      <c r="D119" s="77"/>
      <c r="E119" s="77"/>
      <c r="F119" s="77"/>
      <c r="G119" s="26"/>
    </row>
    <row r="120" spans="1:7" ht="18">
      <c r="A120" s="26" t="s">
        <v>30</v>
      </c>
      <c r="B120" s="28"/>
      <c r="C120" s="77"/>
      <c r="D120" s="77"/>
      <c r="E120" s="77"/>
      <c r="F120" s="77"/>
      <c r="G120" s="26"/>
    </row>
    <row r="121" spans="1:7" ht="18">
      <c r="A121" s="26" t="s">
        <v>31</v>
      </c>
      <c r="B121" s="28"/>
      <c r="C121" s="77"/>
      <c r="D121" s="77"/>
      <c r="E121" s="77"/>
      <c r="F121" s="77"/>
      <c r="G121" s="26"/>
    </row>
    <row r="122" spans="1:7" ht="18">
      <c r="A122" s="26" t="s">
        <v>32</v>
      </c>
      <c r="B122" s="28"/>
      <c r="C122" s="77"/>
      <c r="D122" s="77"/>
      <c r="E122" s="77"/>
      <c r="F122" s="77"/>
      <c r="G122" s="26"/>
    </row>
    <row r="123" spans="1:7" ht="18">
      <c r="A123" s="26" t="s">
        <v>33</v>
      </c>
      <c r="B123" s="28"/>
      <c r="C123" s="76"/>
      <c r="D123" s="76"/>
      <c r="E123" s="76"/>
      <c r="F123" s="76"/>
      <c r="G123" s="26"/>
    </row>
    <row r="124" spans="1:7" ht="18">
      <c r="A124" s="28" t="s">
        <v>34</v>
      </c>
      <c r="B124" s="28"/>
      <c r="C124" s="77"/>
      <c r="D124" s="77"/>
      <c r="E124" s="77"/>
      <c r="F124" s="77"/>
      <c r="G124" s="26"/>
    </row>
    <row r="125" spans="1:7" ht="18">
      <c r="A125" s="143" t="s">
        <v>187</v>
      </c>
      <c r="B125" s="144"/>
      <c r="C125" s="144"/>
      <c r="D125" s="144"/>
      <c r="E125" s="144"/>
      <c r="F125" s="144"/>
      <c r="G125" s="145"/>
    </row>
    <row r="126" spans="1:7" ht="18">
      <c r="A126" s="26" t="s">
        <v>26</v>
      </c>
      <c r="B126" s="28">
        <v>17</v>
      </c>
      <c r="C126" s="86">
        <v>95.6</v>
      </c>
      <c r="D126" s="79">
        <v>92.7</v>
      </c>
      <c r="E126" s="81">
        <v>93.4</v>
      </c>
      <c r="F126" s="77">
        <v>10</v>
      </c>
      <c r="G126" s="26"/>
    </row>
    <row r="127" spans="1:7" ht="18">
      <c r="A127" s="26" t="s">
        <v>27</v>
      </c>
      <c r="B127" s="28">
        <v>17</v>
      </c>
      <c r="C127" s="77">
        <v>90.59</v>
      </c>
      <c r="D127" s="77">
        <v>84.7</v>
      </c>
      <c r="E127" s="77">
        <v>95.6</v>
      </c>
      <c r="F127" s="77">
        <v>7.8</v>
      </c>
      <c r="G127" s="26"/>
    </row>
    <row r="128" spans="1:7" ht="18">
      <c r="A128" s="26" t="s">
        <v>28</v>
      </c>
      <c r="B128" s="28">
        <v>17</v>
      </c>
      <c r="C128" s="77">
        <v>87.39</v>
      </c>
      <c r="D128" s="77">
        <v>70.6</v>
      </c>
      <c r="E128" s="77">
        <v>92.9</v>
      </c>
      <c r="F128" s="77">
        <v>10.6</v>
      </c>
      <c r="G128" s="26"/>
    </row>
    <row r="129" spans="1:7" ht="18">
      <c r="A129" s="28" t="s">
        <v>29</v>
      </c>
      <c r="B129" s="28"/>
      <c r="C129" s="76"/>
      <c r="D129" s="76"/>
      <c r="E129" s="76"/>
      <c r="F129" s="76"/>
      <c r="G129" s="26"/>
    </row>
    <row r="130" spans="1:7" ht="18">
      <c r="A130" s="26" t="s">
        <v>40</v>
      </c>
      <c r="B130" s="28"/>
      <c r="C130" s="77"/>
      <c r="D130" s="77"/>
      <c r="E130" s="77"/>
      <c r="F130" s="77"/>
      <c r="G130" s="26"/>
    </row>
    <row r="131" spans="1:7" ht="18">
      <c r="A131" s="26" t="s">
        <v>30</v>
      </c>
      <c r="B131" s="28"/>
      <c r="C131" s="77"/>
      <c r="D131" s="77"/>
      <c r="E131" s="77"/>
      <c r="F131" s="77"/>
      <c r="G131" s="26"/>
    </row>
    <row r="132" spans="1:7" ht="18">
      <c r="A132" s="26" t="s">
        <v>31</v>
      </c>
      <c r="B132" s="28"/>
      <c r="C132" s="77"/>
      <c r="D132" s="77"/>
      <c r="E132" s="77"/>
      <c r="F132" s="77"/>
      <c r="G132" s="26"/>
    </row>
    <row r="133" spans="1:7" ht="18">
      <c r="A133" s="26" t="s">
        <v>32</v>
      </c>
      <c r="B133" s="28"/>
      <c r="C133" s="77"/>
      <c r="D133" s="77"/>
      <c r="E133" s="77"/>
      <c r="F133" s="77"/>
      <c r="G133" s="26"/>
    </row>
    <row r="134" spans="1:7" ht="18">
      <c r="A134" s="26" t="s">
        <v>33</v>
      </c>
      <c r="B134" s="28"/>
      <c r="C134" s="76"/>
      <c r="D134" s="76"/>
      <c r="E134" s="76"/>
      <c r="F134" s="76"/>
      <c r="G134" s="26"/>
    </row>
    <row r="135" spans="1:7" ht="18">
      <c r="A135" s="28" t="s">
        <v>34</v>
      </c>
      <c r="B135" s="28"/>
      <c r="C135" s="77"/>
      <c r="D135" s="77"/>
      <c r="E135" s="77"/>
      <c r="F135" s="77"/>
      <c r="G135" s="26"/>
    </row>
    <row r="136" spans="1:7" ht="18">
      <c r="A136" s="143" t="s">
        <v>35</v>
      </c>
      <c r="B136" s="144"/>
      <c r="C136" s="144"/>
      <c r="D136" s="144"/>
      <c r="E136" s="144"/>
      <c r="F136" s="144"/>
      <c r="G136" s="145"/>
    </row>
    <row r="137" spans="1:7" ht="18">
      <c r="A137" s="26" t="s">
        <v>26</v>
      </c>
      <c r="B137" s="28">
        <f>B126+B115+B104+B93+B82+B71+B60+B38+B27+B16+B5+B49</f>
        <v>151</v>
      </c>
      <c r="C137" s="76">
        <f>(C126+C115+C104+C93+C82+C71+C60+C49+C38+C27+C16+C5)/12</f>
        <v>86.48333333333333</v>
      </c>
      <c r="D137" s="76">
        <f>(D126+D115+D104+D93+D82+D71+D60+D49+D38+D27+D16+D5)/12</f>
        <v>66.85000000000001</v>
      </c>
      <c r="E137" s="76">
        <f>(E126+E115+E104+E93+E82+E71+E60+E49+E38+E27+E16+E5)/12</f>
        <v>92.89166666666667</v>
      </c>
      <c r="F137" s="76">
        <f>(F126+F115+F104+F93+F82+F71+F60+F49+F38+F27+F16+F5)/12</f>
        <v>9.341666666666669</v>
      </c>
      <c r="G137" s="26"/>
    </row>
    <row r="138" spans="1:7" ht="18">
      <c r="A138" s="26" t="s">
        <v>27</v>
      </c>
      <c r="B138" s="28">
        <f>B127+B116+B105+B94+B83+B72+B61+B39+B28+B17+B6+B50</f>
        <v>156</v>
      </c>
      <c r="C138" s="76">
        <f>(C127+C116+C105+C94+C83+C72+C61+C50+C39+C28+C17+C6)/12</f>
        <v>80.835</v>
      </c>
      <c r="D138" s="76">
        <f>(D127+D116+D105+D94+D83+D72+D61+D50+D39+D28+D17+D6)/12</f>
        <v>59.30833333333333</v>
      </c>
      <c r="E138" s="76">
        <f>(E127+E116+E105+E94+E83+E72+E61+E50+E39+E28+E17+E6)/12</f>
        <v>88.16166666666668</v>
      </c>
      <c r="F138" s="76">
        <f>(F127+F116+F105+F94+F83+F72+F61+F50+F39+F28+F17+F6)/12</f>
        <v>17.26666666666667</v>
      </c>
      <c r="G138" s="26"/>
    </row>
    <row r="139" spans="1:7" ht="18">
      <c r="A139" s="26" t="s">
        <v>28</v>
      </c>
      <c r="B139" s="28">
        <f>B128+B117+B106+B95+B84+B73+B62+B40+B29+B18+B7+B51</f>
        <v>152</v>
      </c>
      <c r="C139" s="76">
        <f>(C128+C117+C106+C95+C84+C73+C62+C51+C40+C29+C18+C7)/11</f>
        <v>83.38454545454543</v>
      </c>
      <c r="D139" s="76">
        <f>(D128+D117+D106+D95+D84+D73+D62+D51+D40+D29+D18+D7)/11</f>
        <v>61.23818181818181</v>
      </c>
      <c r="E139" s="76">
        <f>(E128+E117+E106+E95+E84+E73+E62+E51+E40+E29+E18+E7)/11</f>
        <v>89.81545454545456</v>
      </c>
      <c r="F139" s="76">
        <f>(F128+F117+F106+F95+F84+F73+F62+F51+F40+F29+F18+F7)/11</f>
        <v>15.462727272727276</v>
      </c>
      <c r="G139" s="26"/>
    </row>
    <row r="140" spans="1:7" ht="18">
      <c r="A140" s="28" t="s">
        <v>29</v>
      </c>
      <c r="B140" s="28">
        <f>B129+B118+B107+B96+B85+B74+B63+B41+B30+B19+B8+B52</f>
        <v>0</v>
      </c>
      <c r="C140" s="76"/>
      <c r="D140" s="76"/>
      <c r="E140" s="76"/>
      <c r="F140" s="76"/>
      <c r="G140" s="26"/>
    </row>
    <row r="141" spans="1:7" ht="18">
      <c r="A141" s="26" t="s">
        <v>40</v>
      </c>
      <c r="B141" s="28">
        <f>B130+B119+B108+B97+B86+B75+B64+B42+B31+B20+B9+B53</f>
        <v>0</v>
      </c>
      <c r="C141" s="76"/>
      <c r="D141" s="76"/>
      <c r="E141" s="76"/>
      <c r="F141" s="76"/>
      <c r="G141" s="31"/>
    </row>
    <row r="142" spans="1:7" ht="18">
      <c r="A142" s="26" t="s">
        <v>30</v>
      </c>
      <c r="B142" s="28">
        <f>B131+B120+B109+B98+B87+B76+B65+B43+B32+B21+B10+B54</f>
        <v>0</v>
      </c>
      <c r="C142" s="76"/>
      <c r="D142" s="76"/>
      <c r="E142" s="76"/>
      <c r="F142" s="76"/>
      <c r="G142" s="31"/>
    </row>
    <row r="143" spans="1:7" ht="18">
      <c r="A143" s="26" t="s">
        <v>31</v>
      </c>
      <c r="B143" s="28">
        <f>B132+B121+B110+B99+B88+B77+B66+B44+B33+B22+B11+B55</f>
        <v>0</v>
      </c>
      <c r="C143" s="76"/>
      <c r="D143" s="76"/>
      <c r="E143" s="76"/>
      <c r="F143" s="76"/>
      <c r="G143" s="26"/>
    </row>
    <row r="144" spans="1:7" ht="18">
      <c r="A144" s="26" t="s">
        <v>32</v>
      </c>
      <c r="B144" s="28">
        <f>B133+B122+B111+B100+B89+B78+B67+B45+B34+B23+B12+B56</f>
        <v>0</v>
      </c>
      <c r="C144" s="76"/>
      <c r="D144" s="76"/>
      <c r="E144" s="76"/>
      <c r="F144" s="76"/>
      <c r="G144" s="26"/>
    </row>
    <row r="145" spans="1:7" ht="18">
      <c r="A145" s="26" t="s">
        <v>33</v>
      </c>
      <c r="B145" s="28">
        <f>B134+B123+B112+B101+B90+B79+B68+B46+B35+B24+B13+B57</f>
        <v>0</v>
      </c>
      <c r="C145" s="76"/>
      <c r="D145" s="76"/>
      <c r="E145" s="76"/>
      <c r="F145" s="76"/>
      <c r="G145" s="26"/>
    </row>
    <row r="146" spans="1:7" ht="18">
      <c r="A146" s="28" t="s">
        <v>34</v>
      </c>
      <c r="B146" s="28">
        <f>B135+B124+B113+B102+B91+B80+B69+B47+B36+B25+B14+B58</f>
        <v>0</v>
      </c>
      <c r="C146" s="76"/>
      <c r="D146" s="76"/>
      <c r="E146" s="76"/>
      <c r="F146" s="76"/>
      <c r="G146" s="26"/>
    </row>
  </sheetData>
  <sheetProtection/>
  <mergeCells count="15">
    <mergeCell ref="A1:G1"/>
    <mergeCell ref="A2:G2"/>
    <mergeCell ref="A4:G4"/>
    <mergeCell ref="A15:G15"/>
    <mergeCell ref="A26:G26"/>
    <mergeCell ref="A37:G37"/>
    <mergeCell ref="A114:G114"/>
    <mergeCell ref="A125:G125"/>
    <mergeCell ref="A136:G136"/>
    <mergeCell ref="A48:G48"/>
    <mergeCell ref="A59:G59"/>
    <mergeCell ref="A70:G70"/>
    <mergeCell ref="A81:G81"/>
    <mergeCell ref="A92:G92"/>
    <mergeCell ref="A103:G10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30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97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6" t="s">
        <v>275</v>
      </c>
      <c r="C4" s="62"/>
      <c r="D4" s="62"/>
      <c r="E4" s="62">
        <v>3</v>
      </c>
      <c r="F4" s="63">
        <v>4</v>
      </c>
      <c r="G4" s="64"/>
      <c r="H4" s="64"/>
      <c r="I4" s="64">
        <v>4</v>
      </c>
      <c r="J4" s="64">
        <v>5</v>
      </c>
      <c r="K4" s="64">
        <v>4</v>
      </c>
      <c r="L4" s="64">
        <v>4</v>
      </c>
      <c r="M4" s="64"/>
      <c r="N4" s="64">
        <v>4</v>
      </c>
      <c r="O4" s="63">
        <v>4</v>
      </c>
      <c r="P4" s="63">
        <v>0</v>
      </c>
      <c r="Q4" s="64">
        <v>0</v>
      </c>
      <c r="R4" s="65">
        <v>0</v>
      </c>
      <c r="S4" s="64">
        <f>Q4-R4</f>
        <v>0</v>
      </c>
      <c r="T4" s="2"/>
    </row>
    <row r="5" spans="1:20" ht="12.75" customHeight="1">
      <c r="A5" s="37">
        <v>2</v>
      </c>
      <c r="B5" s="117" t="s">
        <v>277</v>
      </c>
      <c r="C5" s="62"/>
      <c r="D5" s="62"/>
      <c r="E5" s="62">
        <v>3</v>
      </c>
      <c r="F5" s="63">
        <v>4</v>
      </c>
      <c r="G5" s="64"/>
      <c r="H5" s="64"/>
      <c r="I5" s="64">
        <v>4</v>
      </c>
      <c r="J5" s="64">
        <v>4</v>
      </c>
      <c r="K5" s="64">
        <v>4</v>
      </c>
      <c r="L5" s="64">
        <v>4</v>
      </c>
      <c r="M5" s="64"/>
      <c r="N5" s="64">
        <v>4</v>
      </c>
      <c r="O5" s="63">
        <v>5</v>
      </c>
      <c r="P5" s="63">
        <v>0</v>
      </c>
      <c r="Q5" s="64">
        <v>2</v>
      </c>
      <c r="R5" s="65">
        <v>0</v>
      </c>
      <c r="S5" s="64">
        <f>Q5-R5</f>
        <v>2</v>
      </c>
      <c r="T5" s="2"/>
    </row>
    <row r="6" spans="1:20" ht="12.75" customHeight="1">
      <c r="A6" s="37">
        <v>3</v>
      </c>
      <c r="B6" s="117" t="s">
        <v>278</v>
      </c>
      <c r="C6" s="62"/>
      <c r="D6" s="62"/>
      <c r="E6" s="62"/>
      <c r="F6" s="63">
        <v>4</v>
      </c>
      <c r="G6" s="64"/>
      <c r="H6" s="64"/>
      <c r="I6" s="64">
        <v>4</v>
      </c>
      <c r="J6" s="64">
        <v>4</v>
      </c>
      <c r="K6" s="64">
        <v>4</v>
      </c>
      <c r="L6" s="64">
        <v>3</v>
      </c>
      <c r="M6" s="64"/>
      <c r="N6" s="64">
        <v>4</v>
      </c>
      <c r="O6" s="63" t="s">
        <v>188</v>
      </c>
      <c r="P6" s="63">
        <v>1</v>
      </c>
      <c r="Q6" s="64">
        <v>6</v>
      </c>
      <c r="R6" s="65">
        <v>6</v>
      </c>
      <c r="S6" s="64">
        <f aca="true" t="shared" si="0" ref="S6:S15">Q6-R6</f>
        <v>0</v>
      </c>
      <c r="T6" s="2"/>
    </row>
    <row r="7" spans="1:20" ht="12.75" customHeight="1">
      <c r="A7" s="37">
        <v>4</v>
      </c>
      <c r="B7" s="117" t="s">
        <v>279</v>
      </c>
      <c r="C7" s="62"/>
      <c r="D7" s="62"/>
      <c r="E7" s="62"/>
      <c r="F7" s="63">
        <v>4</v>
      </c>
      <c r="G7" s="64"/>
      <c r="H7" s="64"/>
      <c r="I7" s="64">
        <v>3</v>
      </c>
      <c r="J7" s="64">
        <v>4</v>
      </c>
      <c r="K7" s="64">
        <v>4</v>
      </c>
      <c r="L7" s="64">
        <v>4</v>
      </c>
      <c r="M7" s="64"/>
      <c r="N7" s="64">
        <v>4</v>
      </c>
      <c r="O7" s="63">
        <v>5</v>
      </c>
      <c r="P7" s="63">
        <v>0</v>
      </c>
      <c r="Q7" s="64">
        <v>0</v>
      </c>
      <c r="R7" s="65">
        <v>0</v>
      </c>
      <c r="S7" s="64">
        <f t="shared" si="0"/>
        <v>0</v>
      </c>
      <c r="T7" s="2"/>
    </row>
    <row r="8" spans="1:20" ht="12.75" customHeight="1">
      <c r="A8" s="37">
        <v>5</v>
      </c>
      <c r="B8" s="117" t="s">
        <v>280</v>
      </c>
      <c r="C8" s="62"/>
      <c r="D8" s="62"/>
      <c r="E8" s="62"/>
      <c r="F8" s="63">
        <v>4</v>
      </c>
      <c r="G8" s="64"/>
      <c r="H8" s="64"/>
      <c r="I8" s="64">
        <v>4</v>
      </c>
      <c r="J8" s="64">
        <v>5</v>
      </c>
      <c r="K8" s="64">
        <v>4</v>
      </c>
      <c r="L8" s="64">
        <v>4</v>
      </c>
      <c r="M8" s="64"/>
      <c r="N8" s="64">
        <v>5</v>
      </c>
      <c r="O8" s="63">
        <v>5</v>
      </c>
      <c r="P8" s="63">
        <v>0</v>
      </c>
      <c r="Q8" s="64">
        <v>0</v>
      </c>
      <c r="R8" s="65">
        <v>0</v>
      </c>
      <c r="S8" s="64">
        <f t="shared" si="0"/>
        <v>0</v>
      </c>
      <c r="T8" s="2"/>
    </row>
    <row r="9" spans="1:20" ht="12.75" customHeight="1">
      <c r="A9" s="37">
        <v>6</v>
      </c>
      <c r="B9" s="117" t="s">
        <v>281</v>
      </c>
      <c r="C9" s="62"/>
      <c r="D9" s="62"/>
      <c r="E9" s="62"/>
      <c r="F9" s="63">
        <v>4</v>
      </c>
      <c r="G9" s="64"/>
      <c r="H9" s="64"/>
      <c r="I9" s="64">
        <v>4</v>
      </c>
      <c r="J9" s="64">
        <v>5</v>
      </c>
      <c r="K9" s="64">
        <v>4</v>
      </c>
      <c r="L9" s="64">
        <v>4</v>
      </c>
      <c r="M9" s="64"/>
      <c r="N9" s="64">
        <v>5</v>
      </c>
      <c r="O9" s="63">
        <v>5</v>
      </c>
      <c r="P9" s="63">
        <v>0</v>
      </c>
      <c r="Q9" s="64">
        <v>0</v>
      </c>
      <c r="R9" s="65">
        <v>0</v>
      </c>
      <c r="S9" s="64">
        <f t="shared" si="0"/>
        <v>0</v>
      </c>
      <c r="T9" s="2"/>
    </row>
    <row r="10" spans="1:20" ht="12.75" customHeight="1">
      <c r="A10" s="37">
        <v>7</v>
      </c>
      <c r="B10" s="117" t="s">
        <v>282</v>
      </c>
      <c r="C10" s="62"/>
      <c r="D10" s="62"/>
      <c r="E10" s="62"/>
      <c r="F10" s="63">
        <v>4</v>
      </c>
      <c r="G10" s="64"/>
      <c r="H10" s="64"/>
      <c r="I10" s="64">
        <v>4</v>
      </c>
      <c r="J10" s="64">
        <v>5</v>
      </c>
      <c r="K10" s="64">
        <v>4</v>
      </c>
      <c r="L10" s="64">
        <v>4</v>
      </c>
      <c r="M10" s="64"/>
      <c r="N10" s="64">
        <v>4</v>
      </c>
      <c r="O10" s="63">
        <v>5</v>
      </c>
      <c r="P10" s="63">
        <v>0</v>
      </c>
      <c r="Q10" s="64">
        <v>0</v>
      </c>
      <c r="R10" s="65">
        <v>0</v>
      </c>
      <c r="S10" s="64">
        <f t="shared" si="0"/>
        <v>0</v>
      </c>
      <c r="T10" s="2"/>
    </row>
    <row r="11" spans="1:20" ht="12.75" customHeight="1">
      <c r="A11" s="37">
        <v>8</v>
      </c>
      <c r="B11" s="117" t="s">
        <v>283</v>
      </c>
      <c r="C11" s="62"/>
      <c r="D11" s="62"/>
      <c r="E11" s="62">
        <v>5</v>
      </c>
      <c r="F11" s="63">
        <v>4</v>
      </c>
      <c r="G11" s="64"/>
      <c r="H11" s="64"/>
      <c r="I11" s="64">
        <v>4</v>
      </c>
      <c r="J11" s="64">
        <v>5</v>
      </c>
      <c r="K11" s="64">
        <v>5</v>
      </c>
      <c r="L11" s="64">
        <v>5</v>
      </c>
      <c r="M11" s="64"/>
      <c r="N11" s="64">
        <v>5</v>
      </c>
      <c r="O11" s="63">
        <v>5</v>
      </c>
      <c r="P11" s="63">
        <v>0</v>
      </c>
      <c r="Q11" s="64">
        <v>0</v>
      </c>
      <c r="R11" s="65">
        <v>0</v>
      </c>
      <c r="S11" s="64">
        <f t="shared" si="0"/>
        <v>0</v>
      </c>
      <c r="T11" s="2"/>
    </row>
    <row r="12" spans="1:20" ht="12.75" customHeight="1">
      <c r="A12" s="37">
        <v>9</v>
      </c>
      <c r="B12" s="118" t="s">
        <v>276</v>
      </c>
      <c r="C12" s="62"/>
      <c r="D12" s="62"/>
      <c r="E12" s="62">
        <v>3</v>
      </c>
      <c r="F12" s="63">
        <v>4</v>
      </c>
      <c r="G12" s="64"/>
      <c r="H12" s="64"/>
      <c r="I12" s="64">
        <v>4</v>
      </c>
      <c r="J12" s="64">
        <v>4</v>
      </c>
      <c r="K12" s="64">
        <v>5</v>
      </c>
      <c r="L12" s="64">
        <v>4</v>
      </c>
      <c r="M12" s="64"/>
      <c r="N12" s="64">
        <v>5</v>
      </c>
      <c r="O12" s="63">
        <v>5</v>
      </c>
      <c r="P12" s="63">
        <v>0</v>
      </c>
      <c r="Q12" s="64">
        <v>0</v>
      </c>
      <c r="R12" s="65">
        <v>0</v>
      </c>
      <c r="S12" s="64">
        <f t="shared" si="0"/>
        <v>0</v>
      </c>
      <c r="T12" s="2"/>
    </row>
    <row r="13" spans="1:20" ht="12.75" customHeight="1">
      <c r="A13" s="37">
        <v>10</v>
      </c>
      <c r="B13" s="119" t="s">
        <v>284</v>
      </c>
      <c r="C13" s="62"/>
      <c r="D13" s="62"/>
      <c r="E13" s="62">
        <v>3</v>
      </c>
      <c r="F13" s="63">
        <v>4</v>
      </c>
      <c r="G13" s="64"/>
      <c r="H13" s="64"/>
      <c r="I13" s="64">
        <v>3</v>
      </c>
      <c r="J13" s="64">
        <v>3</v>
      </c>
      <c r="K13" s="64">
        <v>5</v>
      </c>
      <c r="L13" s="64" t="s">
        <v>188</v>
      </c>
      <c r="M13" s="64"/>
      <c r="N13" s="64">
        <v>3</v>
      </c>
      <c r="O13" s="63">
        <v>4</v>
      </c>
      <c r="P13" s="63">
        <v>1</v>
      </c>
      <c r="Q13" s="64">
        <v>0</v>
      </c>
      <c r="R13" s="65">
        <v>0</v>
      </c>
      <c r="S13" s="64">
        <f t="shared" si="0"/>
        <v>0</v>
      </c>
      <c r="T13" s="2"/>
    </row>
    <row r="14" spans="1:20" ht="12.75" customHeight="1">
      <c r="A14" s="37">
        <v>11</v>
      </c>
      <c r="B14" s="114"/>
      <c r="C14" s="62"/>
      <c r="D14" s="62"/>
      <c r="E14" s="62"/>
      <c r="F14" s="63"/>
      <c r="G14" s="64"/>
      <c r="H14" s="64"/>
      <c r="I14" s="64"/>
      <c r="J14" s="64"/>
      <c r="K14" s="64"/>
      <c r="L14" s="64"/>
      <c r="M14" s="64"/>
      <c r="N14" s="64"/>
      <c r="O14" s="63"/>
      <c r="P14" s="63"/>
      <c r="Q14" s="64"/>
      <c r="R14" s="65"/>
      <c r="S14" s="64">
        <f t="shared" si="0"/>
        <v>0</v>
      </c>
      <c r="T14" s="2"/>
    </row>
    <row r="15" spans="1:20" ht="12.75" customHeight="1">
      <c r="A15" s="37">
        <v>12</v>
      </c>
      <c r="B15" s="43"/>
      <c r="C15" s="62"/>
      <c r="D15" s="62"/>
      <c r="E15" s="62"/>
      <c r="F15" s="63"/>
      <c r="G15" s="64"/>
      <c r="H15" s="64"/>
      <c r="I15" s="64"/>
      <c r="J15" s="64"/>
      <c r="K15" s="64"/>
      <c r="L15" s="64"/>
      <c r="M15" s="64"/>
      <c r="N15" s="64"/>
      <c r="O15" s="63"/>
      <c r="P15" s="63"/>
      <c r="Q15" s="64"/>
      <c r="R15" s="65"/>
      <c r="S15" s="64">
        <f t="shared" si="0"/>
        <v>0</v>
      </c>
      <c r="T15" s="2"/>
    </row>
    <row r="16" spans="1:68" s="3" customFormat="1" ht="15" customHeight="1">
      <c r="A16" s="4"/>
      <c r="B16" s="8" t="s">
        <v>6</v>
      </c>
      <c r="C16" s="4"/>
      <c r="D16" s="4"/>
      <c r="E16" s="4"/>
      <c r="F16" s="4"/>
      <c r="G16" s="4"/>
      <c r="H16" s="64"/>
      <c r="I16" s="4"/>
      <c r="J16" s="4"/>
      <c r="K16" s="4"/>
      <c r="L16" s="4"/>
      <c r="M16" s="4"/>
      <c r="N16" s="4"/>
      <c r="O16" s="4"/>
      <c r="P16" s="4">
        <f>SUM(P4:P15)</f>
        <v>2</v>
      </c>
      <c r="Q16" s="4">
        <f>SUM(Q4:Q15)</f>
        <v>8</v>
      </c>
      <c r="R16" s="4">
        <f>SUM(R4:R15)</f>
        <v>6</v>
      </c>
      <c r="S16" s="4">
        <f>SUM(S4:S15)</f>
        <v>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19" s="2" customFormat="1" ht="15" customHeight="1">
      <c r="A17" s="136" t="s">
        <v>213</v>
      </c>
      <c r="B17" s="136"/>
      <c r="C17" s="136"/>
      <c r="D17" s="138" t="s">
        <v>214</v>
      </c>
      <c r="E17" s="138"/>
      <c r="F17" s="138"/>
      <c r="G17" s="138"/>
      <c r="H17" s="138"/>
      <c r="I17" s="138" t="s">
        <v>204</v>
      </c>
      <c r="J17" s="138"/>
      <c r="K17" s="138"/>
      <c r="L17" s="138"/>
      <c r="M17" s="138"/>
      <c r="N17" s="138"/>
      <c r="O17" s="138"/>
      <c r="P17" s="138" t="s">
        <v>232</v>
      </c>
      <c r="Q17" s="138"/>
      <c r="R17" s="138"/>
      <c r="S17" s="138"/>
    </row>
    <row r="18" spans="1:14" s="2" customFormat="1" ht="15.75" customHeight="1">
      <c r="A18" s="137" t="s">
        <v>207</v>
      </c>
      <c r="B18" s="137"/>
      <c r="C18" s="137"/>
      <c r="H18" s="133" t="s">
        <v>233</v>
      </c>
      <c r="I18" s="133"/>
      <c r="J18" s="133"/>
      <c r="K18" s="133"/>
      <c r="L18" s="133"/>
      <c r="M18" s="133"/>
      <c r="N18" s="133"/>
    </row>
    <row r="19" spans="1:19" s="2" customFormat="1" ht="17.25" customHeight="1">
      <c r="A19" s="133" t="s">
        <v>5</v>
      </c>
      <c r="B19" s="133"/>
      <c r="C19" s="137" t="s">
        <v>56</v>
      </c>
      <c r="D19" s="137"/>
      <c r="E19" s="137"/>
      <c r="F19" s="137"/>
      <c r="G19" s="137"/>
      <c r="H19" s="137"/>
      <c r="I19" s="137"/>
      <c r="J19" s="137"/>
      <c r="K19" s="137"/>
      <c r="L19" s="137" t="s">
        <v>191</v>
      </c>
      <c r="M19" s="137"/>
      <c r="N19" s="137"/>
      <c r="O19" s="137"/>
      <c r="P19" s="137"/>
      <c r="Q19" s="137"/>
      <c r="R19" s="137"/>
      <c r="S19" s="137"/>
    </row>
    <row r="20" s="2" customFormat="1" ht="15" customHeight="1"/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11">
    <mergeCell ref="A18:C18"/>
    <mergeCell ref="H18:N18"/>
    <mergeCell ref="A19:B19"/>
    <mergeCell ref="C19:K19"/>
    <mergeCell ref="L19:S19"/>
    <mergeCell ref="A1:S1"/>
    <mergeCell ref="A2:S2"/>
    <mergeCell ref="A17:C17"/>
    <mergeCell ref="D17:H17"/>
    <mergeCell ref="I17:O17"/>
    <mergeCell ref="P17:S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30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417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97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6" t="s">
        <v>275</v>
      </c>
      <c r="C4" s="62"/>
      <c r="D4" s="62">
        <v>5</v>
      </c>
      <c r="E4" s="62">
        <v>4</v>
      </c>
      <c r="F4" s="63">
        <v>4</v>
      </c>
      <c r="G4" s="64">
        <v>4</v>
      </c>
      <c r="H4" s="64">
        <v>3</v>
      </c>
      <c r="I4" s="64">
        <v>4</v>
      </c>
      <c r="J4" s="64">
        <v>4</v>
      </c>
      <c r="K4" s="64" t="s">
        <v>188</v>
      </c>
      <c r="L4" s="64" t="s">
        <v>188</v>
      </c>
      <c r="M4" s="64">
        <v>3</v>
      </c>
      <c r="N4" s="64">
        <v>4</v>
      </c>
      <c r="O4" s="63">
        <v>5</v>
      </c>
      <c r="P4" s="63">
        <v>2</v>
      </c>
      <c r="Q4" s="64">
        <v>28</v>
      </c>
      <c r="R4" s="65">
        <v>28</v>
      </c>
      <c r="S4" s="64">
        <f>Q4-R4</f>
        <v>0</v>
      </c>
      <c r="T4" s="2"/>
    </row>
    <row r="5" spans="1:20" ht="12.75" customHeight="1">
      <c r="A5" s="37">
        <v>2</v>
      </c>
      <c r="B5" s="117" t="s">
        <v>277</v>
      </c>
      <c r="C5" s="62">
        <v>4</v>
      </c>
      <c r="D5" s="62">
        <v>5</v>
      </c>
      <c r="E5" s="62">
        <v>4</v>
      </c>
      <c r="F5" s="63">
        <v>4</v>
      </c>
      <c r="G5" s="64">
        <v>4</v>
      </c>
      <c r="H5" s="64">
        <v>3</v>
      </c>
      <c r="I5" s="64">
        <v>4</v>
      </c>
      <c r="J5" s="64">
        <v>3</v>
      </c>
      <c r="K5" s="64" t="s">
        <v>188</v>
      </c>
      <c r="L5" s="64">
        <v>4</v>
      </c>
      <c r="M5" s="64">
        <v>4</v>
      </c>
      <c r="N5" s="64">
        <v>3</v>
      </c>
      <c r="O5" s="63">
        <v>4</v>
      </c>
      <c r="P5" s="63">
        <v>1</v>
      </c>
      <c r="Q5" s="64">
        <v>6</v>
      </c>
      <c r="R5" s="65">
        <v>0</v>
      </c>
      <c r="S5" s="64">
        <f>Q5-R5</f>
        <v>6</v>
      </c>
      <c r="T5" s="2"/>
    </row>
    <row r="6" spans="1:20" ht="12.75" customHeight="1">
      <c r="A6" s="37">
        <v>3</v>
      </c>
      <c r="B6" s="117" t="s">
        <v>278</v>
      </c>
      <c r="C6" s="62"/>
      <c r="D6" s="62">
        <v>5</v>
      </c>
      <c r="E6" s="62">
        <v>3</v>
      </c>
      <c r="F6" s="63">
        <v>4</v>
      </c>
      <c r="G6" s="64">
        <v>4</v>
      </c>
      <c r="H6" s="64">
        <v>4</v>
      </c>
      <c r="I6" s="64">
        <v>3</v>
      </c>
      <c r="J6" s="64">
        <v>4</v>
      </c>
      <c r="K6" s="64">
        <v>5</v>
      </c>
      <c r="L6" s="64">
        <v>4</v>
      </c>
      <c r="M6" s="64">
        <v>3</v>
      </c>
      <c r="N6" s="64">
        <v>4</v>
      </c>
      <c r="O6" s="63">
        <v>4</v>
      </c>
      <c r="P6" s="63">
        <v>0</v>
      </c>
      <c r="Q6" s="64">
        <v>4</v>
      </c>
      <c r="R6" s="65">
        <v>4</v>
      </c>
      <c r="S6" s="64">
        <f aca="true" t="shared" si="0" ref="S6:S15">Q6-R6</f>
        <v>0</v>
      </c>
      <c r="T6" s="2"/>
    </row>
    <row r="7" spans="1:20" ht="12.75" customHeight="1">
      <c r="A7" s="37">
        <v>4</v>
      </c>
      <c r="B7" s="117" t="s">
        <v>279</v>
      </c>
      <c r="C7" s="62"/>
      <c r="D7" s="62">
        <v>5</v>
      </c>
      <c r="E7" s="62">
        <v>3</v>
      </c>
      <c r="F7" s="63">
        <v>4</v>
      </c>
      <c r="G7" s="64">
        <v>4</v>
      </c>
      <c r="H7" s="64">
        <v>4</v>
      </c>
      <c r="I7" s="64">
        <v>3</v>
      </c>
      <c r="J7" s="64">
        <v>4</v>
      </c>
      <c r="K7" s="64">
        <v>5</v>
      </c>
      <c r="L7" s="64">
        <v>5</v>
      </c>
      <c r="M7" s="64">
        <v>3</v>
      </c>
      <c r="N7" s="64">
        <v>4</v>
      </c>
      <c r="O7" s="63">
        <v>4</v>
      </c>
      <c r="P7" s="63">
        <v>0</v>
      </c>
      <c r="Q7" s="64">
        <v>6</v>
      </c>
      <c r="R7" s="65">
        <v>0</v>
      </c>
      <c r="S7" s="64">
        <f t="shared" si="0"/>
        <v>6</v>
      </c>
      <c r="T7" s="2"/>
    </row>
    <row r="8" spans="1:20" ht="12.75" customHeight="1">
      <c r="A8" s="37">
        <v>5</v>
      </c>
      <c r="B8" s="117" t="s">
        <v>280</v>
      </c>
      <c r="C8" s="62"/>
      <c r="D8" s="62">
        <v>5</v>
      </c>
      <c r="E8" s="62">
        <v>3</v>
      </c>
      <c r="F8" s="63">
        <v>4</v>
      </c>
      <c r="G8" s="64">
        <v>4</v>
      </c>
      <c r="H8" s="64">
        <v>3</v>
      </c>
      <c r="I8" s="64">
        <v>4</v>
      </c>
      <c r="J8" s="64">
        <v>5</v>
      </c>
      <c r="K8" s="64">
        <v>5</v>
      </c>
      <c r="L8" s="64">
        <v>5</v>
      </c>
      <c r="M8" s="64">
        <v>3</v>
      </c>
      <c r="N8" s="64">
        <v>4</v>
      </c>
      <c r="O8" s="63">
        <v>5</v>
      </c>
      <c r="P8" s="63">
        <v>0</v>
      </c>
      <c r="Q8" s="64">
        <v>0</v>
      </c>
      <c r="R8" s="65">
        <v>0</v>
      </c>
      <c r="S8" s="64">
        <f t="shared" si="0"/>
        <v>0</v>
      </c>
      <c r="T8" s="2"/>
    </row>
    <row r="9" spans="1:20" ht="12.75" customHeight="1">
      <c r="A9" s="37">
        <v>6</v>
      </c>
      <c r="B9" s="117" t="s">
        <v>281</v>
      </c>
      <c r="C9" s="62">
        <v>4</v>
      </c>
      <c r="D9" s="62">
        <v>5</v>
      </c>
      <c r="E9" s="62">
        <v>3</v>
      </c>
      <c r="F9" s="63">
        <v>4</v>
      </c>
      <c r="G9" s="64">
        <v>4</v>
      </c>
      <c r="H9" s="64">
        <v>4</v>
      </c>
      <c r="I9" s="64">
        <v>4</v>
      </c>
      <c r="J9" s="64">
        <v>4</v>
      </c>
      <c r="K9" s="64">
        <v>5</v>
      </c>
      <c r="L9" s="64">
        <v>5</v>
      </c>
      <c r="M9" s="64">
        <v>4</v>
      </c>
      <c r="N9" s="64">
        <v>4</v>
      </c>
      <c r="O9" s="63">
        <v>5</v>
      </c>
      <c r="P9" s="63">
        <v>0</v>
      </c>
      <c r="Q9" s="64">
        <v>16</v>
      </c>
      <c r="R9" s="65">
        <v>0</v>
      </c>
      <c r="S9" s="64">
        <f t="shared" si="0"/>
        <v>16</v>
      </c>
      <c r="T9" s="2"/>
    </row>
    <row r="10" spans="1:20" ht="12.75" customHeight="1">
      <c r="A10" s="37">
        <v>7</v>
      </c>
      <c r="B10" s="117" t="s">
        <v>282</v>
      </c>
      <c r="C10" s="62"/>
      <c r="D10" s="62">
        <v>2</v>
      </c>
      <c r="E10" s="62">
        <v>3</v>
      </c>
      <c r="F10" s="63">
        <v>4</v>
      </c>
      <c r="G10" s="64">
        <v>4</v>
      </c>
      <c r="H10" s="64">
        <v>3</v>
      </c>
      <c r="I10" s="64">
        <v>4</v>
      </c>
      <c r="J10" s="64">
        <v>4</v>
      </c>
      <c r="K10" s="64">
        <v>5</v>
      </c>
      <c r="L10" s="64" t="s">
        <v>188</v>
      </c>
      <c r="M10" s="64">
        <v>3</v>
      </c>
      <c r="N10" s="64">
        <v>3</v>
      </c>
      <c r="O10" s="63">
        <v>4</v>
      </c>
      <c r="P10" s="63">
        <v>2</v>
      </c>
      <c r="Q10" s="64">
        <v>0</v>
      </c>
      <c r="R10" s="65">
        <v>0</v>
      </c>
      <c r="S10" s="64">
        <f t="shared" si="0"/>
        <v>0</v>
      </c>
      <c r="T10" s="2"/>
    </row>
    <row r="11" spans="1:20" ht="12.75" customHeight="1">
      <c r="A11" s="37">
        <v>8</v>
      </c>
      <c r="B11" s="117" t="s">
        <v>283</v>
      </c>
      <c r="C11" s="62"/>
      <c r="D11" s="62">
        <v>5</v>
      </c>
      <c r="E11" s="62">
        <v>5</v>
      </c>
      <c r="F11" s="63">
        <v>5</v>
      </c>
      <c r="G11" s="64">
        <v>5</v>
      </c>
      <c r="H11" s="64">
        <v>4</v>
      </c>
      <c r="I11" s="64">
        <v>4</v>
      </c>
      <c r="J11" s="64">
        <v>4</v>
      </c>
      <c r="K11" s="64">
        <v>5</v>
      </c>
      <c r="L11" s="64">
        <v>5</v>
      </c>
      <c r="M11" s="64">
        <v>4</v>
      </c>
      <c r="N11" s="64">
        <v>4</v>
      </c>
      <c r="O11" s="63">
        <v>5</v>
      </c>
      <c r="P11" s="63">
        <v>0</v>
      </c>
      <c r="Q11" s="64">
        <v>2</v>
      </c>
      <c r="R11" s="65">
        <v>0</v>
      </c>
      <c r="S11" s="64">
        <f t="shared" si="0"/>
        <v>2</v>
      </c>
      <c r="T11" s="2"/>
    </row>
    <row r="12" spans="1:20" ht="12.75" customHeight="1">
      <c r="A12" s="37">
        <v>9</v>
      </c>
      <c r="B12" s="118" t="s">
        <v>276</v>
      </c>
      <c r="C12" s="62"/>
      <c r="D12" s="62">
        <v>5</v>
      </c>
      <c r="E12" s="62">
        <v>4</v>
      </c>
      <c r="F12" s="63">
        <v>4</v>
      </c>
      <c r="G12" s="64">
        <v>4</v>
      </c>
      <c r="H12" s="64">
        <v>4</v>
      </c>
      <c r="I12" s="64">
        <v>4</v>
      </c>
      <c r="J12" s="64">
        <v>4</v>
      </c>
      <c r="K12" s="64">
        <v>5</v>
      </c>
      <c r="L12" s="64">
        <v>5</v>
      </c>
      <c r="M12" s="64">
        <v>5</v>
      </c>
      <c r="N12" s="64">
        <v>4</v>
      </c>
      <c r="O12" s="63">
        <v>5</v>
      </c>
      <c r="P12" s="63">
        <v>0</v>
      </c>
      <c r="Q12" s="64">
        <v>0</v>
      </c>
      <c r="R12" s="65">
        <v>0</v>
      </c>
      <c r="S12" s="64">
        <f t="shared" si="0"/>
        <v>0</v>
      </c>
      <c r="T12" s="2"/>
    </row>
    <row r="13" spans="1:20" ht="12.75" customHeight="1">
      <c r="A13" s="37">
        <v>10</v>
      </c>
      <c r="B13" s="119" t="s">
        <v>284</v>
      </c>
      <c r="C13" s="62">
        <v>4</v>
      </c>
      <c r="D13" s="62">
        <v>5</v>
      </c>
      <c r="E13" s="62" t="s">
        <v>188</v>
      </c>
      <c r="F13" s="63">
        <v>4</v>
      </c>
      <c r="G13" s="64">
        <v>4</v>
      </c>
      <c r="H13" s="64">
        <v>3</v>
      </c>
      <c r="I13" s="64">
        <v>3</v>
      </c>
      <c r="J13" s="64">
        <v>4</v>
      </c>
      <c r="K13" s="64">
        <v>5</v>
      </c>
      <c r="L13" s="64">
        <v>3</v>
      </c>
      <c r="M13" s="64">
        <v>4</v>
      </c>
      <c r="N13" s="64">
        <v>3</v>
      </c>
      <c r="O13" s="63">
        <v>4</v>
      </c>
      <c r="P13" s="63">
        <v>1</v>
      </c>
      <c r="Q13" s="64">
        <v>0</v>
      </c>
      <c r="R13" s="65">
        <v>0</v>
      </c>
      <c r="S13" s="64">
        <f t="shared" si="0"/>
        <v>0</v>
      </c>
      <c r="T13" s="2"/>
    </row>
    <row r="14" spans="1:20" ht="12.75" customHeight="1">
      <c r="A14" s="37">
        <v>11</v>
      </c>
      <c r="B14" s="114"/>
      <c r="C14" s="62"/>
      <c r="D14" s="62"/>
      <c r="E14" s="62"/>
      <c r="F14" s="63"/>
      <c r="G14" s="64"/>
      <c r="H14" s="64"/>
      <c r="I14" s="64"/>
      <c r="J14" s="64"/>
      <c r="K14" s="64"/>
      <c r="L14" s="64"/>
      <c r="M14" s="64"/>
      <c r="N14" s="64"/>
      <c r="O14" s="63"/>
      <c r="P14" s="63"/>
      <c r="Q14" s="64"/>
      <c r="R14" s="65"/>
      <c r="S14" s="64">
        <f t="shared" si="0"/>
        <v>0</v>
      </c>
      <c r="T14" s="2"/>
    </row>
    <row r="15" spans="1:20" ht="12.75" customHeight="1">
      <c r="A15" s="37">
        <v>12</v>
      </c>
      <c r="B15" s="43"/>
      <c r="C15" s="62"/>
      <c r="D15" s="62"/>
      <c r="E15" s="62"/>
      <c r="F15" s="63"/>
      <c r="G15" s="64"/>
      <c r="H15" s="64"/>
      <c r="I15" s="64"/>
      <c r="J15" s="64"/>
      <c r="K15" s="64"/>
      <c r="L15" s="64"/>
      <c r="M15" s="64"/>
      <c r="N15" s="64"/>
      <c r="O15" s="63"/>
      <c r="P15" s="63"/>
      <c r="Q15" s="64"/>
      <c r="R15" s="65"/>
      <c r="S15" s="64">
        <f t="shared" si="0"/>
        <v>0</v>
      </c>
      <c r="T15" s="2"/>
    </row>
    <row r="16" spans="1:68" s="3" customFormat="1" ht="15" customHeight="1">
      <c r="A16" s="4"/>
      <c r="B16" s="8" t="s">
        <v>6</v>
      </c>
      <c r="C16" s="4"/>
      <c r="D16" s="4"/>
      <c r="E16" s="4"/>
      <c r="F16" s="4"/>
      <c r="G16" s="4"/>
      <c r="H16" s="64"/>
      <c r="I16" s="4"/>
      <c r="J16" s="4"/>
      <c r="K16" s="4"/>
      <c r="L16" s="4"/>
      <c r="M16" s="4"/>
      <c r="N16" s="4"/>
      <c r="O16" s="4"/>
      <c r="P16" s="4">
        <f>SUM(P4:P15)</f>
        <v>6</v>
      </c>
      <c r="Q16" s="4">
        <f>SUM(Q4:Q15)</f>
        <v>62</v>
      </c>
      <c r="R16" s="4">
        <f>SUM(R4:R15)</f>
        <v>32</v>
      </c>
      <c r="S16" s="4">
        <f>SUM(S4:S15)</f>
        <v>30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19" s="2" customFormat="1" ht="15" customHeight="1">
      <c r="A17" s="136" t="s">
        <v>418</v>
      </c>
      <c r="B17" s="136"/>
      <c r="C17" s="136"/>
      <c r="D17" s="138" t="s">
        <v>419</v>
      </c>
      <c r="E17" s="138"/>
      <c r="F17" s="138"/>
      <c r="G17" s="138"/>
      <c r="H17" s="138"/>
      <c r="I17" s="138" t="s">
        <v>59</v>
      </c>
      <c r="J17" s="138"/>
      <c r="K17" s="138"/>
      <c r="L17" s="138"/>
      <c r="M17" s="138"/>
      <c r="N17" s="138"/>
      <c r="O17" s="138"/>
      <c r="P17" s="138" t="s">
        <v>420</v>
      </c>
      <c r="Q17" s="138"/>
      <c r="R17" s="138"/>
      <c r="S17" s="138"/>
    </row>
    <row r="18" spans="1:14" s="2" customFormat="1" ht="15.75" customHeight="1">
      <c r="A18" s="137" t="s">
        <v>421</v>
      </c>
      <c r="B18" s="137"/>
      <c r="C18" s="137"/>
      <c r="H18" s="139" t="s">
        <v>422</v>
      </c>
      <c r="I18" s="139"/>
      <c r="J18" s="139"/>
      <c r="K18" s="139"/>
      <c r="L18" s="139"/>
      <c r="M18" s="139"/>
      <c r="N18" s="139"/>
    </row>
    <row r="19" spans="1:19" s="2" customFormat="1" ht="17.25" customHeight="1">
      <c r="A19" s="133" t="s">
        <v>5</v>
      </c>
      <c r="B19" s="133"/>
      <c r="C19" s="137" t="s">
        <v>56</v>
      </c>
      <c r="D19" s="137"/>
      <c r="E19" s="137"/>
      <c r="F19" s="137"/>
      <c r="G19" s="137"/>
      <c r="H19" s="137"/>
      <c r="I19" s="137"/>
      <c r="J19" s="137"/>
      <c r="K19" s="137"/>
      <c r="L19" s="137" t="s">
        <v>191</v>
      </c>
      <c r="M19" s="137"/>
      <c r="N19" s="137"/>
      <c r="O19" s="137"/>
      <c r="P19" s="137"/>
      <c r="Q19" s="137"/>
      <c r="R19" s="137"/>
      <c r="S19" s="137"/>
    </row>
    <row r="20" s="2" customFormat="1" ht="15" customHeight="1"/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11">
    <mergeCell ref="P17:S17"/>
    <mergeCell ref="A18:C18"/>
    <mergeCell ref="H18:N18"/>
    <mergeCell ref="A19:B19"/>
    <mergeCell ref="C19:K19"/>
    <mergeCell ref="L19:S19"/>
    <mergeCell ref="A1:S1"/>
    <mergeCell ref="A2:S2"/>
    <mergeCell ref="A17:C17"/>
    <mergeCell ref="D17:H17"/>
    <mergeCell ref="I17:O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30"/>
  <sheetViews>
    <sheetView zoomScalePageLayoutView="0" workbookViewId="0" topLeftCell="A1">
      <selection activeCell="H18" sqref="H18:N18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504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97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6" t="s">
        <v>275</v>
      </c>
      <c r="C4" s="62"/>
      <c r="D4" s="62">
        <v>5</v>
      </c>
      <c r="E4" s="62">
        <v>4</v>
      </c>
      <c r="F4" s="63">
        <v>5</v>
      </c>
      <c r="G4" s="64">
        <v>4</v>
      </c>
      <c r="H4" s="64">
        <v>5</v>
      </c>
      <c r="I4" s="64">
        <v>4</v>
      </c>
      <c r="J4" s="64">
        <v>5</v>
      </c>
      <c r="K4" s="64">
        <v>4</v>
      </c>
      <c r="L4" s="64">
        <v>4</v>
      </c>
      <c r="M4" s="64">
        <v>4</v>
      </c>
      <c r="N4" s="64">
        <v>4</v>
      </c>
      <c r="O4" s="63">
        <v>5</v>
      </c>
      <c r="P4" s="63">
        <v>0</v>
      </c>
      <c r="Q4" s="64">
        <v>4</v>
      </c>
      <c r="R4" s="65">
        <v>0</v>
      </c>
      <c r="S4" s="64">
        <f>Q4-R4</f>
        <v>4</v>
      </c>
      <c r="T4" s="2"/>
    </row>
    <row r="5" spans="1:20" ht="12.75" customHeight="1">
      <c r="A5" s="37">
        <v>2</v>
      </c>
      <c r="B5" s="117" t="s">
        <v>277</v>
      </c>
      <c r="C5" s="62"/>
      <c r="D5" s="62">
        <v>5</v>
      </c>
      <c r="E5" s="62">
        <v>4</v>
      </c>
      <c r="F5" s="63">
        <v>4</v>
      </c>
      <c r="G5" s="64">
        <v>4</v>
      </c>
      <c r="H5" s="64">
        <v>4</v>
      </c>
      <c r="I5" s="64">
        <v>4</v>
      </c>
      <c r="J5" s="64">
        <v>5</v>
      </c>
      <c r="K5" s="64">
        <v>4</v>
      </c>
      <c r="L5" s="64">
        <v>4</v>
      </c>
      <c r="M5" s="64">
        <v>3</v>
      </c>
      <c r="N5" s="64">
        <v>4</v>
      </c>
      <c r="O5" s="63">
        <v>5</v>
      </c>
      <c r="P5" s="63">
        <v>0</v>
      </c>
      <c r="Q5" s="64">
        <v>10</v>
      </c>
      <c r="R5" s="65">
        <v>0</v>
      </c>
      <c r="S5" s="64">
        <f>Q5-R5</f>
        <v>10</v>
      </c>
      <c r="T5" s="2"/>
    </row>
    <row r="6" spans="1:20" ht="12.75" customHeight="1">
      <c r="A6" s="37">
        <v>3</v>
      </c>
      <c r="B6" s="117" t="s">
        <v>278</v>
      </c>
      <c r="C6" s="62"/>
      <c r="D6" s="62" t="s">
        <v>188</v>
      </c>
      <c r="E6" s="62">
        <v>4</v>
      </c>
      <c r="F6" s="63">
        <v>4</v>
      </c>
      <c r="G6" s="64">
        <v>4</v>
      </c>
      <c r="H6" s="64">
        <v>4</v>
      </c>
      <c r="I6" s="64">
        <v>3</v>
      </c>
      <c r="J6" s="64">
        <v>3</v>
      </c>
      <c r="K6" s="64">
        <v>5</v>
      </c>
      <c r="L6" s="64">
        <v>4</v>
      </c>
      <c r="M6" s="64">
        <v>3</v>
      </c>
      <c r="N6" s="64">
        <v>4</v>
      </c>
      <c r="O6" s="63" t="s">
        <v>188</v>
      </c>
      <c r="P6" s="63">
        <v>2</v>
      </c>
      <c r="Q6" s="64">
        <v>56</v>
      </c>
      <c r="R6" s="65">
        <v>50</v>
      </c>
      <c r="S6" s="64">
        <f aca="true" t="shared" si="0" ref="S6:S15">Q6-R6</f>
        <v>6</v>
      </c>
      <c r="T6" s="2"/>
    </row>
    <row r="7" spans="1:20" ht="12.75" customHeight="1">
      <c r="A7" s="37">
        <v>4</v>
      </c>
      <c r="B7" s="117" t="s">
        <v>279</v>
      </c>
      <c r="C7" s="62"/>
      <c r="D7" s="62">
        <v>4</v>
      </c>
      <c r="E7" s="62">
        <v>3</v>
      </c>
      <c r="F7" s="63">
        <v>4</v>
      </c>
      <c r="G7" s="64">
        <v>4</v>
      </c>
      <c r="H7" s="64">
        <v>4</v>
      </c>
      <c r="I7" s="64">
        <v>3</v>
      </c>
      <c r="J7" s="64">
        <v>3</v>
      </c>
      <c r="K7" s="64">
        <v>5</v>
      </c>
      <c r="L7" s="64">
        <v>5</v>
      </c>
      <c r="M7" s="64">
        <v>3</v>
      </c>
      <c r="N7" s="64">
        <v>4</v>
      </c>
      <c r="O7" s="63">
        <v>3</v>
      </c>
      <c r="P7" s="63">
        <v>0</v>
      </c>
      <c r="Q7" s="64">
        <v>4</v>
      </c>
      <c r="R7" s="65">
        <v>0</v>
      </c>
      <c r="S7" s="64">
        <f t="shared" si="0"/>
        <v>4</v>
      </c>
      <c r="T7" s="2"/>
    </row>
    <row r="8" spans="1:20" ht="12.75" customHeight="1">
      <c r="A8" s="37">
        <v>5</v>
      </c>
      <c r="B8" s="117" t="s">
        <v>280</v>
      </c>
      <c r="C8" s="62"/>
      <c r="D8" s="62">
        <v>5</v>
      </c>
      <c r="E8" s="62">
        <v>3</v>
      </c>
      <c r="F8" s="63">
        <v>4</v>
      </c>
      <c r="G8" s="64">
        <v>4</v>
      </c>
      <c r="H8" s="64">
        <v>4</v>
      </c>
      <c r="I8" s="64">
        <v>3</v>
      </c>
      <c r="J8" s="64">
        <v>4</v>
      </c>
      <c r="K8" s="64">
        <v>4</v>
      </c>
      <c r="L8" s="64">
        <v>4</v>
      </c>
      <c r="M8" s="64">
        <v>4</v>
      </c>
      <c r="N8" s="64" t="s">
        <v>188</v>
      </c>
      <c r="O8" s="63">
        <v>5</v>
      </c>
      <c r="P8" s="63">
        <v>1</v>
      </c>
      <c r="Q8" s="64">
        <v>4</v>
      </c>
      <c r="R8" s="65">
        <v>0</v>
      </c>
      <c r="S8" s="64">
        <f t="shared" si="0"/>
        <v>4</v>
      </c>
      <c r="T8" s="2"/>
    </row>
    <row r="9" spans="1:20" ht="12.75" customHeight="1">
      <c r="A9" s="37">
        <v>6</v>
      </c>
      <c r="B9" s="117" t="s">
        <v>281</v>
      </c>
      <c r="C9" s="62"/>
      <c r="D9" s="62">
        <v>5</v>
      </c>
      <c r="E9" s="62">
        <v>3</v>
      </c>
      <c r="F9" s="63">
        <v>4</v>
      </c>
      <c r="G9" s="64">
        <v>3</v>
      </c>
      <c r="H9" s="64">
        <v>4</v>
      </c>
      <c r="I9" s="64">
        <v>4</v>
      </c>
      <c r="J9" s="64">
        <v>4</v>
      </c>
      <c r="K9" s="64">
        <v>4</v>
      </c>
      <c r="L9" s="64">
        <v>5</v>
      </c>
      <c r="M9" s="64">
        <v>3</v>
      </c>
      <c r="N9" s="64">
        <v>4</v>
      </c>
      <c r="O9" s="63">
        <v>5</v>
      </c>
      <c r="P9" s="63">
        <v>0</v>
      </c>
      <c r="Q9" s="64">
        <v>16</v>
      </c>
      <c r="R9" s="65">
        <v>12</v>
      </c>
      <c r="S9" s="64">
        <f t="shared" si="0"/>
        <v>4</v>
      </c>
      <c r="T9" s="2"/>
    </row>
    <row r="10" spans="1:20" ht="12.75" customHeight="1">
      <c r="A10" s="37">
        <v>7</v>
      </c>
      <c r="B10" s="117" t="s">
        <v>282</v>
      </c>
      <c r="C10" s="62"/>
      <c r="D10" s="62">
        <v>4</v>
      </c>
      <c r="E10" s="62">
        <v>4</v>
      </c>
      <c r="F10" s="63">
        <v>4</v>
      </c>
      <c r="G10" s="64">
        <v>4</v>
      </c>
      <c r="H10" s="64">
        <v>4</v>
      </c>
      <c r="I10" s="64">
        <v>3</v>
      </c>
      <c r="J10" s="64">
        <v>4</v>
      </c>
      <c r="K10" s="64">
        <v>5</v>
      </c>
      <c r="L10" s="64">
        <v>5</v>
      </c>
      <c r="M10" s="64">
        <v>4</v>
      </c>
      <c r="N10" s="64">
        <v>4</v>
      </c>
      <c r="O10" s="63" t="s">
        <v>188</v>
      </c>
      <c r="P10" s="63">
        <v>1</v>
      </c>
      <c r="Q10" s="64">
        <v>2</v>
      </c>
      <c r="R10" s="65">
        <v>0</v>
      </c>
      <c r="S10" s="64">
        <f t="shared" si="0"/>
        <v>2</v>
      </c>
      <c r="T10" s="2"/>
    </row>
    <row r="11" spans="1:20" ht="12.75" customHeight="1">
      <c r="A11" s="37">
        <v>8</v>
      </c>
      <c r="B11" s="117" t="s">
        <v>283</v>
      </c>
      <c r="C11" s="62"/>
      <c r="D11" s="62">
        <v>5</v>
      </c>
      <c r="E11" s="62">
        <v>5</v>
      </c>
      <c r="F11" s="63">
        <v>5</v>
      </c>
      <c r="G11" s="64">
        <v>4</v>
      </c>
      <c r="H11" s="64">
        <v>5</v>
      </c>
      <c r="I11" s="64">
        <v>4</v>
      </c>
      <c r="J11" s="64">
        <v>5</v>
      </c>
      <c r="K11" s="64">
        <v>4</v>
      </c>
      <c r="L11" s="64">
        <v>4</v>
      </c>
      <c r="M11" s="64">
        <v>4</v>
      </c>
      <c r="N11" s="64">
        <v>4</v>
      </c>
      <c r="O11" s="63">
        <v>5</v>
      </c>
      <c r="P11" s="63">
        <v>0</v>
      </c>
      <c r="Q11" s="64">
        <v>10</v>
      </c>
      <c r="R11" s="65">
        <v>0</v>
      </c>
      <c r="S11" s="64">
        <f t="shared" si="0"/>
        <v>10</v>
      </c>
      <c r="T11" s="2"/>
    </row>
    <row r="12" spans="1:20" ht="12.75" customHeight="1">
      <c r="A12" s="37">
        <v>9</v>
      </c>
      <c r="B12" s="118" t="s">
        <v>276</v>
      </c>
      <c r="C12" s="62"/>
      <c r="D12" s="62">
        <v>5</v>
      </c>
      <c r="E12" s="62">
        <v>4</v>
      </c>
      <c r="F12" s="63">
        <v>4</v>
      </c>
      <c r="G12" s="64">
        <v>5</v>
      </c>
      <c r="H12" s="64">
        <v>4</v>
      </c>
      <c r="I12" s="64">
        <v>4</v>
      </c>
      <c r="J12" s="64">
        <v>4</v>
      </c>
      <c r="K12" s="64">
        <v>5</v>
      </c>
      <c r="L12" s="64">
        <v>5</v>
      </c>
      <c r="M12" s="64">
        <v>4</v>
      </c>
      <c r="N12" s="64">
        <v>4</v>
      </c>
      <c r="O12" s="63">
        <v>5</v>
      </c>
      <c r="P12" s="63">
        <v>0</v>
      </c>
      <c r="Q12" s="64">
        <v>2</v>
      </c>
      <c r="R12" s="65">
        <v>0</v>
      </c>
      <c r="S12" s="64">
        <f t="shared" si="0"/>
        <v>2</v>
      </c>
      <c r="T12" s="2"/>
    </row>
    <row r="13" spans="1:20" ht="12.75" customHeight="1">
      <c r="A13" s="37">
        <v>10</v>
      </c>
      <c r="B13" s="119" t="s">
        <v>284</v>
      </c>
      <c r="C13" s="62"/>
      <c r="D13" s="62">
        <v>3</v>
      </c>
      <c r="E13" s="62">
        <v>4</v>
      </c>
      <c r="F13" s="63">
        <v>4</v>
      </c>
      <c r="G13" s="64">
        <v>4</v>
      </c>
      <c r="H13" s="64">
        <v>4</v>
      </c>
      <c r="I13" s="64">
        <v>3</v>
      </c>
      <c r="J13" s="64">
        <v>3</v>
      </c>
      <c r="K13" s="64">
        <v>5</v>
      </c>
      <c r="L13" s="64">
        <v>5</v>
      </c>
      <c r="M13" s="64">
        <v>4</v>
      </c>
      <c r="N13" s="64">
        <v>4</v>
      </c>
      <c r="O13" s="63">
        <v>4</v>
      </c>
      <c r="P13" s="63">
        <v>0</v>
      </c>
      <c r="Q13" s="64">
        <v>4</v>
      </c>
      <c r="R13" s="65">
        <v>4</v>
      </c>
      <c r="S13" s="64">
        <f t="shared" si="0"/>
        <v>0</v>
      </c>
      <c r="T13" s="2"/>
    </row>
    <row r="14" spans="1:20" ht="12.75" customHeight="1">
      <c r="A14" s="37">
        <v>11</v>
      </c>
      <c r="B14" s="114"/>
      <c r="C14" s="62"/>
      <c r="D14" s="62"/>
      <c r="E14" s="62"/>
      <c r="F14" s="63"/>
      <c r="G14" s="64"/>
      <c r="H14" s="64"/>
      <c r="I14" s="64"/>
      <c r="J14" s="64"/>
      <c r="K14" s="64"/>
      <c r="L14" s="64"/>
      <c r="M14" s="64"/>
      <c r="N14" s="64"/>
      <c r="O14" s="63"/>
      <c r="P14" s="63"/>
      <c r="Q14" s="64"/>
      <c r="R14" s="65"/>
      <c r="S14" s="64">
        <f t="shared" si="0"/>
        <v>0</v>
      </c>
      <c r="T14" s="2"/>
    </row>
    <row r="15" spans="1:20" ht="12.75" customHeight="1">
      <c r="A15" s="37">
        <v>12</v>
      </c>
      <c r="B15" s="43"/>
      <c r="C15" s="62"/>
      <c r="D15" s="62"/>
      <c r="E15" s="62"/>
      <c r="F15" s="63"/>
      <c r="G15" s="64"/>
      <c r="H15" s="64"/>
      <c r="I15" s="64"/>
      <c r="J15" s="64"/>
      <c r="K15" s="64"/>
      <c r="L15" s="64"/>
      <c r="M15" s="64"/>
      <c r="N15" s="64"/>
      <c r="O15" s="63"/>
      <c r="P15" s="63"/>
      <c r="Q15" s="64"/>
      <c r="R15" s="65"/>
      <c r="S15" s="64">
        <f t="shared" si="0"/>
        <v>0</v>
      </c>
      <c r="T15" s="2"/>
    </row>
    <row r="16" spans="1:68" s="3" customFormat="1" ht="15" customHeight="1">
      <c r="A16" s="4"/>
      <c r="B16" s="8" t="s">
        <v>6</v>
      </c>
      <c r="C16" s="4"/>
      <c r="D16" s="4"/>
      <c r="E16" s="4"/>
      <c r="F16" s="4"/>
      <c r="G16" s="4"/>
      <c r="H16" s="64"/>
      <c r="I16" s="4"/>
      <c r="J16" s="4"/>
      <c r="K16" s="4"/>
      <c r="L16" s="4"/>
      <c r="M16" s="4"/>
      <c r="N16" s="4"/>
      <c r="O16" s="4"/>
      <c r="P16" s="4">
        <f>SUM(P4:P15)</f>
        <v>4</v>
      </c>
      <c r="Q16" s="4">
        <f>SUM(Q4:Q15)</f>
        <v>112</v>
      </c>
      <c r="R16" s="4">
        <f>SUM(R4:R15)</f>
        <v>66</v>
      </c>
      <c r="S16" s="4">
        <f>SUM(S4:S15)</f>
        <v>46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19" s="2" customFormat="1" ht="15" customHeight="1">
      <c r="A17" s="136" t="s">
        <v>505</v>
      </c>
      <c r="B17" s="136"/>
      <c r="C17" s="136"/>
      <c r="D17" s="138" t="s">
        <v>506</v>
      </c>
      <c r="E17" s="138"/>
      <c r="F17" s="138"/>
      <c r="G17" s="138"/>
      <c r="H17" s="138"/>
      <c r="I17" s="138" t="s">
        <v>59</v>
      </c>
      <c r="J17" s="138"/>
      <c r="K17" s="138"/>
      <c r="L17" s="138"/>
      <c r="M17" s="138"/>
      <c r="N17" s="138"/>
      <c r="O17" s="138"/>
      <c r="P17" s="138" t="s">
        <v>420</v>
      </c>
      <c r="Q17" s="138"/>
      <c r="R17" s="138"/>
      <c r="S17" s="138"/>
    </row>
    <row r="18" spans="1:14" s="2" customFormat="1" ht="15.75" customHeight="1">
      <c r="A18" s="137" t="s">
        <v>430</v>
      </c>
      <c r="B18" s="137"/>
      <c r="C18" s="137"/>
      <c r="H18" s="139" t="s">
        <v>564</v>
      </c>
      <c r="I18" s="139"/>
      <c r="J18" s="139"/>
      <c r="K18" s="139"/>
      <c r="L18" s="139"/>
      <c r="M18" s="139"/>
      <c r="N18" s="139"/>
    </row>
    <row r="19" spans="1:19" s="2" customFormat="1" ht="17.25" customHeight="1">
      <c r="A19" s="133" t="s">
        <v>5</v>
      </c>
      <c r="B19" s="133"/>
      <c r="C19" s="137" t="s">
        <v>56</v>
      </c>
      <c r="D19" s="137"/>
      <c r="E19" s="137"/>
      <c r="F19" s="137"/>
      <c r="G19" s="137"/>
      <c r="H19" s="137"/>
      <c r="I19" s="137"/>
      <c r="J19" s="137"/>
      <c r="K19" s="137"/>
      <c r="L19" s="137" t="s">
        <v>191</v>
      </c>
      <c r="M19" s="137"/>
      <c r="N19" s="137"/>
      <c r="O19" s="137"/>
      <c r="P19" s="137"/>
      <c r="Q19" s="137"/>
      <c r="R19" s="137"/>
      <c r="S19" s="137"/>
    </row>
    <row r="20" s="2" customFormat="1" ht="15" customHeight="1"/>
    <row r="22" ht="15">
      <c r="B22" s="44"/>
    </row>
    <row r="23" ht="15">
      <c r="B23" s="44"/>
    </row>
    <row r="24" ht="15">
      <c r="B24" s="45"/>
    </row>
    <row r="25" ht="15">
      <c r="B25" s="44"/>
    </row>
    <row r="26" ht="15">
      <c r="B26" s="44"/>
    </row>
    <row r="27" ht="15">
      <c r="B27" s="45"/>
    </row>
    <row r="28" ht="15">
      <c r="B28" s="44"/>
    </row>
    <row r="29" ht="15">
      <c r="B29" s="44"/>
    </row>
    <row r="30" ht="15">
      <c r="B30" s="44"/>
    </row>
  </sheetData>
  <sheetProtection/>
  <mergeCells count="11">
    <mergeCell ref="A18:C18"/>
    <mergeCell ref="H18:N18"/>
    <mergeCell ref="A19:B19"/>
    <mergeCell ref="C19:K19"/>
    <mergeCell ref="L19:S19"/>
    <mergeCell ref="A1:S1"/>
    <mergeCell ref="A2:S2"/>
    <mergeCell ref="A17:C17"/>
    <mergeCell ref="D17:H17"/>
    <mergeCell ref="I17:O17"/>
    <mergeCell ref="P17:S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38"/>
  <sheetViews>
    <sheetView zoomScalePageLayoutView="0" workbookViewId="0" topLeftCell="A1">
      <selection activeCell="B4" sqref="B4:B17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103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97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9" t="s">
        <v>285</v>
      </c>
      <c r="C4" s="62"/>
      <c r="D4" s="62"/>
      <c r="E4" s="62"/>
      <c r="F4" s="63">
        <v>4</v>
      </c>
      <c r="G4" s="64"/>
      <c r="H4" s="64"/>
      <c r="I4" s="64">
        <v>3</v>
      </c>
      <c r="J4" s="64">
        <v>3</v>
      </c>
      <c r="K4" s="64">
        <v>4</v>
      </c>
      <c r="L4" s="64">
        <v>4</v>
      </c>
      <c r="M4" s="64"/>
      <c r="N4" s="64">
        <v>4</v>
      </c>
      <c r="O4" s="63">
        <v>4</v>
      </c>
      <c r="P4" s="63">
        <v>0</v>
      </c>
      <c r="Q4" s="64">
        <v>0</v>
      </c>
      <c r="R4" s="65">
        <v>0</v>
      </c>
      <c r="S4" s="64">
        <f>Q4-R4</f>
        <v>0</v>
      </c>
      <c r="T4" s="2"/>
    </row>
    <row r="5" spans="1:20" ht="12.75" customHeight="1">
      <c r="A5" s="37">
        <v>2</v>
      </c>
      <c r="B5" s="119" t="s">
        <v>286</v>
      </c>
      <c r="C5" s="62"/>
      <c r="D5" s="62"/>
      <c r="E5" s="62"/>
      <c r="F5" s="63">
        <v>4</v>
      </c>
      <c r="G5" s="64"/>
      <c r="H5" s="64"/>
      <c r="I5" s="64">
        <v>4</v>
      </c>
      <c r="J5" s="64">
        <v>4</v>
      </c>
      <c r="K5" s="64">
        <v>5</v>
      </c>
      <c r="L5" s="64">
        <v>5</v>
      </c>
      <c r="M5" s="64"/>
      <c r="N5" s="64">
        <v>5</v>
      </c>
      <c r="O5" s="63">
        <v>5</v>
      </c>
      <c r="P5" s="63">
        <v>0</v>
      </c>
      <c r="Q5" s="64">
        <v>0</v>
      </c>
      <c r="R5" s="65">
        <v>0</v>
      </c>
      <c r="S5" s="64">
        <f>Q5-R5</f>
        <v>0</v>
      </c>
      <c r="T5" s="2"/>
    </row>
    <row r="6" spans="1:20" ht="12.75" customHeight="1">
      <c r="A6" s="37">
        <v>3</v>
      </c>
      <c r="B6" s="119" t="s">
        <v>287</v>
      </c>
      <c r="C6" s="62"/>
      <c r="D6" s="62"/>
      <c r="E6" s="62"/>
      <c r="F6" s="63">
        <v>4</v>
      </c>
      <c r="G6" s="64"/>
      <c r="H6" s="64"/>
      <c r="I6" s="64">
        <v>3</v>
      </c>
      <c r="J6" s="64">
        <v>3</v>
      </c>
      <c r="K6" s="64">
        <v>4</v>
      </c>
      <c r="L6" s="64">
        <v>4</v>
      </c>
      <c r="M6" s="64"/>
      <c r="N6" s="64">
        <v>4</v>
      </c>
      <c r="O6" s="63">
        <v>4</v>
      </c>
      <c r="P6" s="63">
        <v>0</v>
      </c>
      <c r="Q6" s="64">
        <v>0</v>
      </c>
      <c r="R6" s="65">
        <v>0</v>
      </c>
      <c r="S6" s="64">
        <f aca="true" t="shared" si="0" ref="S6:S23">Q6-R6</f>
        <v>0</v>
      </c>
      <c r="T6" s="2"/>
    </row>
    <row r="7" spans="1:20" ht="12.75" customHeight="1">
      <c r="A7" s="37">
        <v>4</v>
      </c>
      <c r="B7" s="119" t="s">
        <v>288</v>
      </c>
      <c r="C7" s="62"/>
      <c r="D7" s="62"/>
      <c r="E7" s="62"/>
      <c r="F7" s="63" t="s">
        <v>188</v>
      </c>
      <c r="G7" s="64"/>
      <c r="H7" s="64"/>
      <c r="I7" s="64" t="s">
        <v>188</v>
      </c>
      <c r="J7" s="64" t="s">
        <v>188</v>
      </c>
      <c r="K7" s="64">
        <v>2</v>
      </c>
      <c r="L7" s="64">
        <v>3</v>
      </c>
      <c r="M7" s="64"/>
      <c r="N7" s="64">
        <v>3</v>
      </c>
      <c r="O7" s="63" t="s">
        <v>188</v>
      </c>
      <c r="P7" s="63">
        <v>5</v>
      </c>
      <c r="Q7" s="64">
        <v>62</v>
      </c>
      <c r="R7" s="65">
        <v>62</v>
      </c>
      <c r="S7" s="64">
        <f t="shared" si="0"/>
        <v>0</v>
      </c>
      <c r="T7" s="2"/>
    </row>
    <row r="8" spans="1:20" ht="12.75" customHeight="1">
      <c r="A8" s="37">
        <v>5</v>
      </c>
      <c r="B8" s="119" t="s">
        <v>289</v>
      </c>
      <c r="C8" s="62"/>
      <c r="D8" s="62"/>
      <c r="E8" s="62"/>
      <c r="F8" s="63">
        <v>4</v>
      </c>
      <c r="G8" s="64"/>
      <c r="H8" s="64"/>
      <c r="I8" s="64">
        <v>3</v>
      </c>
      <c r="J8" s="64">
        <v>4</v>
      </c>
      <c r="K8" s="64">
        <v>4</v>
      </c>
      <c r="L8" s="64">
        <v>4</v>
      </c>
      <c r="M8" s="64"/>
      <c r="N8" s="64" t="s">
        <v>188</v>
      </c>
      <c r="O8" s="63">
        <v>5</v>
      </c>
      <c r="P8" s="63">
        <v>1</v>
      </c>
      <c r="Q8" s="64">
        <v>44</v>
      </c>
      <c r="R8" s="65">
        <v>44</v>
      </c>
      <c r="S8" s="64">
        <f t="shared" si="0"/>
        <v>0</v>
      </c>
      <c r="T8" s="2"/>
    </row>
    <row r="9" spans="1:20" ht="12.75" customHeight="1">
      <c r="A9" s="37">
        <v>6</v>
      </c>
      <c r="B9" s="119" t="s">
        <v>290</v>
      </c>
      <c r="C9" s="62"/>
      <c r="D9" s="62"/>
      <c r="E9" s="62"/>
      <c r="F9" s="63">
        <v>4</v>
      </c>
      <c r="G9" s="64"/>
      <c r="H9" s="64"/>
      <c r="I9" s="64">
        <v>3</v>
      </c>
      <c r="J9" s="64">
        <v>3</v>
      </c>
      <c r="K9" s="64">
        <v>4</v>
      </c>
      <c r="L9" s="64">
        <v>5</v>
      </c>
      <c r="M9" s="64"/>
      <c r="N9" s="64">
        <v>5</v>
      </c>
      <c r="O9" s="63">
        <v>4</v>
      </c>
      <c r="P9" s="63">
        <v>0</v>
      </c>
      <c r="Q9" s="64">
        <v>10</v>
      </c>
      <c r="R9" s="65">
        <v>10</v>
      </c>
      <c r="S9" s="64">
        <f t="shared" si="0"/>
        <v>0</v>
      </c>
      <c r="T9" s="2"/>
    </row>
    <row r="10" spans="1:20" ht="12.75" customHeight="1">
      <c r="A10" s="37">
        <v>7</v>
      </c>
      <c r="B10" s="116" t="s">
        <v>292</v>
      </c>
      <c r="C10" s="62"/>
      <c r="D10" s="62"/>
      <c r="E10" s="62"/>
      <c r="F10" s="63">
        <v>4</v>
      </c>
      <c r="G10" s="64"/>
      <c r="H10" s="64"/>
      <c r="I10" s="64">
        <v>4</v>
      </c>
      <c r="J10" s="64">
        <v>5</v>
      </c>
      <c r="K10" s="64">
        <v>4</v>
      </c>
      <c r="L10" s="64">
        <v>5</v>
      </c>
      <c r="M10" s="64"/>
      <c r="N10" s="64">
        <v>5</v>
      </c>
      <c r="O10" s="63">
        <v>5</v>
      </c>
      <c r="P10" s="63">
        <v>0</v>
      </c>
      <c r="Q10" s="64">
        <v>0</v>
      </c>
      <c r="R10" s="65">
        <v>0</v>
      </c>
      <c r="S10" s="64">
        <f t="shared" si="0"/>
        <v>0</v>
      </c>
      <c r="T10" s="2"/>
    </row>
    <row r="11" spans="1:20" ht="12.75" customHeight="1">
      <c r="A11" s="37">
        <v>8</v>
      </c>
      <c r="B11" s="115" t="s">
        <v>294</v>
      </c>
      <c r="C11" s="62"/>
      <c r="D11" s="62"/>
      <c r="E11" s="62"/>
      <c r="F11" s="63">
        <v>3</v>
      </c>
      <c r="G11" s="64"/>
      <c r="H11" s="64"/>
      <c r="I11" s="64">
        <v>3</v>
      </c>
      <c r="J11" s="64">
        <v>3</v>
      </c>
      <c r="K11" s="64">
        <v>3</v>
      </c>
      <c r="L11" s="64">
        <v>3</v>
      </c>
      <c r="M11" s="64"/>
      <c r="N11" s="64">
        <v>3</v>
      </c>
      <c r="O11" s="63">
        <v>3</v>
      </c>
      <c r="P11" s="63">
        <v>0</v>
      </c>
      <c r="Q11" s="64">
        <v>4</v>
      </c>
      <c r="R11" s="65">
        <v>0</v>
      </c>
      <c r="S11" s="64">
        <f t="shared" si="0"/>
        <v>4</v>
      </c>
      <c r="T11" s="2"/>
    </row>
    <row r="12" spans="1:20" ht="12.75" customHeight="1">
      <c r="A12" s="37">
        <v>9</v>
      </c>
      <c r="B12" s="116" t="s">
        <v>291</v>
      </c>
      <c r="C12" s="62"/>
      <c r="D12" s="62"/>
      <c r="E12" s="62"/>
      <c r="F12" s="63">
        <v>4</v>
      </c>
      <c r="G12" s="64"/>
      <c r="H12" s="64"/>
      <c r="I12" s="64">
        <v>4</v>
      </c>
      <c r="J12" s="64">
        <v>5</v>
      </c>
      <c r="K12" s="64">
        <v>4</v>
      </c>
      <c r="L12" s="64">
        <v>4</v>
      </c>
      <c r="M12" s="64"/>
      <c r="N12" s="64">
        <v>4</v>
      </c>
      <c r="O12" s="63">
        <v>5</v>
      </c>
      <c r="P12" s="63">
        <v>0</v>
      </c>
      <c r="Q12" s="64">
        <v>0</v>
      </c>
      <c r="R12" s="65">
        <v>0</v>
      </c>
      <c r="S12" s="64">
        <f t="shared" si="0"/>
        <v>0</v>
      </c>
      <c r="T12" s="2"/>
    </row>
    <row r="13" spans="1:20" ht="12.75" customHeight="1">
      <c r="A13" s="37">
        <v>10</v>
      </c>
      <c r="B13" s="116" t="s">
        <v>293</v>
      </c>
      <c r="C13" s="62"/>
      <c r="D13" s="62"/>
      <c r="E13" s="62"/>
      <c r="F13" s="63">
        <v>5</v>
      </c>
      <c r="G13" s="64"/>
      <c r="H13" s="64"/>
      <c r="I13" s="64" t="s">
        <v>188</v>
      </c>
      <c r="J13" s="64">
        <v>3</v>
      </c>
      <c r="K13" s="64">
        <v>4</v>
      </c>
      <c r="L13" s="64">
        <v>4</v>
      </c>
      <c r="M13" s="64"/>
      <c r="N13" s="64">
        <v>4</v>
      </c>
      <c r="O13" s="63">
        <v>4</v>
      </c>
      <c r="P13" s="63">
        <v>1</v>
      </c>
      <c r="Q13" s="64">
        <v>48</v>
      </c>
      <c r="R13" s="65">
        <v>48</v>
      </c>
      <c r="S13" s="64">
        <f t="shared" si="0"/>
        <v>0</v>
      </c>
      <c r="T13" s="2"/>
    </row>
    <row r="14" spans="1:20" ht="12.75" customHeight="1">
      <c r="A14" s="37">
        <v>11</v>
      </c>
      <c r="B14" s="118" t="s">
        <v>295</v>
      </c>
      <c r="C14" s="62"/>
      <c r="D14" s="62"/>
      <c r="E14" s="62"/>
      <c r="F14" s="63">
        <v>4</v>
      </c>
      <c r="G14" s="64"/>
      <c r="H14" s="64"/>
      <c r="I14" s="64">
        <v>4</v>
      </c>
      <c r="J14" s="64">
        <v>4</v>
      </c>
      <c r="K14" s="64">
        <v>4</v>
      </c>
      <c r="L14" s="64">
        <v>4</v>
      </c>
      <c r="M14" s="64"/>
      <c r="N14" s="64">
        <v>4</v>
      </c>
      <c r="O14" s="63">
        <v>5</v>
      </c>
      <c r="P14" s="63">
        <v>0</v>
      </c>
      <c r="Q14" s="64">
        <v>0</v>
      </c>
      <c r="R14" s="65">
        <v>0</v>
      </c>
      <c r="S14" s="64">
        <f t="shared" si="0"/>
        <v>0</v>
      </c>
      <c r="T14" s="2"/>
    </row>
    <row r="15" spans="1:20" ht="12.75" customHeight="1">
      <c r="A15" s="37">
        <v>12</v>
      </c>
      <c r="B15" s="118" t="s">
        <v>296</v>
      </c>
      <c r="C15" s="62"/>
      <c r="D15" s="62"/>
      <c r="E15" s="62"/>
      <c r="F15" s="63">
        <v>4</v>
      </c>
      <c r="G15" s="64"/>
      <c r="H15" s="64"/>
      <c r="I15" s="64">
        <v>3</v>
      </c>
      <c r="J15" s="64">
        <v>3</v>
      </c>
      <c r="K15" s="64">
        <v>4</v>
      </c>
      <c r="L15" s="64">
        <v>3</v>
      </c>
      <c r="M15" s="64"/>
      <c r="N15" s="64">
        <v>4</v>
      </c>
      <c r="O15" s="63">
        <v>3</v>
      </c>
      <c r="P15" s="63">
        <v>0</v>
      </c>
      <c r="Q15" s="64">
        <v>6</v>
      </c>
      <c r="R15" s="65">
        <v>0</v>
      </c>
      <c r="S15" s="64">
        <f t="shared" si="0"/>
        <v>6</v>
      </c>
      <c r="T15" s="2"/>
    </row>
    <row r="16" spans="1:20" ht="12.75" customHeight="1">
      <c r="A16" s="37">
        <v>13</v>
      </c>
      <c r="B16" s="118" t="s">
        <v>297</v>
      </c>
      <c r="C16" s="30"/>
      <c r="D16" s="30"/>
      <c r="E16" s="30"/>
      <c r="F16" s="63">
        <v>5</v>
      </c>
      <c r="G16" s="64"/>
      <c r="H16" s="64"/>
      <c r="I16" s="64" t="s">
        <v>188</v>
      </c>
      <c r="J16" s="64">
        <v>4</v>
      </c>
      <c r="K16" s="64" t="s">
        <v>188</v>
      </c>
      <c r="L16" s="64">
        <v>4</v>
      </c>
      <c r="M16" s="64"/>
      <c r="N16" s="64">
        <v>4</v>
      </c>
      <c r="O16" s="63">
        <v>5</v>
      </c>
      <c r="P16" s="63">
        <v>2</v>
      </c>
      <c r="Q16" s="64">
        <v>38</v>
      </c>
      <c r="R16" s="65">
        <v>10</v>
      </c>
      <c r="S16" s="64">
        <f t="shared" si="0"/>
        <v>28</v>
      </c>
      <c r="T16" s="2"/>
    </row>
    <row r="17" spans="1:20" ht="12.75" customHeight="1">
      <c r="A17" s="37">
        <v>14</v>
      </c>
      <c r="B17" s="118" t="s">
        <v>410</v>
      </c>
      <c r="C17" s="62"/>
      <c r="D17" s="62"/>
      <c r="E17" s="62"/>
      <c r="F17" s="63">
        <v>4</v>
      </c>
      <c r="G17" s="64"/>
      <c r="H17" s="64"/>
      <c r="I17" s="64">
        <v>4</v>
      </c>
      <c r="J17" s="64">
        <v>4</v>
      </c>
      <c r="K17" s="64">
        <v>5</v>
      </c>
      <c r="L17" s="64">
        <v>4</v>
      </c>
      <c r="M17" s="64"/>
      <c r="N17" s="64">
        <v>4</v>
      </c>
      <c r="O17" s="63">
        <v>4</v>
      </c>
      <c r="P17" s="63">
        <v>0</v>
      </c>
      <c r="Q17" s="64">
        <v>0</v>
      </c>
      <c r="R17" s="65">
        <v>0</v>
      </c>
      <c r="S17" s="64">
        <f t="shared" si="0"/>
        <v>0</v>
      </c>
      <c r="T17" s="2"/>
    </row>
    <row r="18" spans="1:20" ht="12.75" customHeight="1">
      <c r="A18" s="37">
        <v>15</v>
      </c>
      <c r="B18" s="114"/>
      <c r="C18" s="62"/>
      <c r="D18" s="62"/>
      <c r="E18" s="62"/>
      <c r="F18" s="63"/>
      <c r="G18" s="64"/>
      <c r="H18" s="64"/>
      <c r="I18" s="64"/>
      <c r="J18" s="64"/>
      <c r="K18" s="64"/>
      <c r="L18" s="64"/>
      <c r="M18" s="64"/>
      <c r="N18" s="64"/>
      <c r="O18" s="63"/>
      <c r="P18" s="63"/>
      <c r="Q18" s="64"/>
      <c r="R18" s="65"/>
      <c r="S18" s="64">
        <f t="shared" si="0"/>
        <v>0</v>
      </c>
      <c r="T18" s="2"/>
    </row>
    <row r="19" spans="1:20" ht="12.75" customHeight="1">
      <c r="A19" s="37">
        <v>16</v>
      </c>
      <c r="B19" s="43"/>
      <c r="C19" s="62"/>
      <c r="D19" s="62"/>
      <c r="E19" s="62"/>
      <c r="F19" s="63"/>
      <c r="G19" s="64"/>
      <c r="H19" s="64"/>
      <c r="I19" s="64"/>
      <c r="J19" s="64"/>
      <c r="K19" s="64"/>
      <c r="L19" s="64"/>
      <c r="M19" s="64"/>
      <c r="N19" s="64"/>
      <c r="O19" s="63"/>
      <c r="P19" s="63"/>
      <c r="Q19" s="64"/>
      <c r="R19" s="65"/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9</v>
      </c>
      <c r="Q24" s="4">
        <f>SUM(Q4:Q23)</f>
        <v>212</v>
      </c>
      <c r="R24" s="4">
        <f>SUM(R4:R23)</f>
        <v>174</v>
      </c>
      <c r="S24" s="4">
        <f>SUM(S4:S23)</f>
        <v>38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217</v>
      </c>
      <c r="B25" s="136"/>
      <c r="C25" s="136"/>
      <c r="D25" s="138" t="s">
        <v>218</v>
      </c>
      <c r="E25" s="138"/>
      <c r="F25" s="138"/>
      <c r="G25" s="138"/>
      <c r="H25" s="138"/>
      <c r="I25" s="138" t="s">
        <v>59</v>
      </c>
      <c r="J25" s="138"/>
      <c r="K25" s="138"/>
      <c r="L25" s="138"/>
      <c r="M25" s="138"/>
      <c r="N25" s="138"/>
      <c r="O25" s="138"/>
      <c r="P25" s="138" t="s">
        <v>230</v>
      </c>
      <c r="Q25" s="138"/>
      <c r="R25" s="138"/>
      <c r="S25" s="138"/>
    </row>
    <row r="26" spans="1:14" s="2" customFormat="1" ht="15.75" customHeight="1">
      <c r="A26" s="137" t="s">
        <v>206</v>
      </c>
      <c r="B26" s="137"/>
      <c r="C26" s="137"/>
      <c r="H26" s="133" t="s">
        <v>231</v>
      </c>
      <c r="I26" s="133"/>
      <c r="J26" s="133"/>
      <c r="K26" s="133"/>
      <c r="L26" s="133"/>
      <c r="M26" s="133"/>
      <c r="N26" s="133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189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A26:C26"/>
    <mergeCell ref="H26:N26"/>
    <mergeCell ref="A27:B27"/>
    <mergeCell ref="C27:K27"/>
    <mergeCell ref="L27:S27"/>
    <mergeCell ref="A1:S1"/>
    <mergeCell ref="A2:S2"/>
    <mergeCell ref="A25:C25"/>
    <mergeCell ref="D25:H25"/>
    <mergeCell ref="I25:O25"/>
    <mergeCell ref="P25:S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38"/>
  <sheetViews>
    <sheetView zoomScalePageLayoutView="0" workbookViewId="0" topLeftCell="A1">
      <selection activeCell="B4" sqref="B4:B19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423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97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9" t="s">
        <v>487</v>
      </c>
      <c r="C4" s="62">
        <v>5</v>
      </c>
      <c r="D4" s="62">
        <v>4</v>
      </c>
      <c r="E4" s="62">
        <v>5</v>
      </c>
      <c r="F4" s="63">
        <v>4</v>
      </c>
      <c r="G4" s="64">
        <v>4</v>
      </c>
      <c r="H4" s="64">
        <v>4</v>
      </c>
      <c r="I4" s="64">
        <v>3</v>
      </c>
      <c r="J4" s="64">
        <v>3</v>
      </c>
      <c r="K4" s="64">
        <v>4</v>
      </c>
      <c r="L4" s="64"/>
      <c r="M4" s="64">
        <v>3</v>
      </c>
      <c r="N4" s="64">
        <v>4</v>
      </c>
      <c r="O4" s="63">
        <v>5</v>
      </c>
      <c r="P4" s="63">
        <v>0</v>
      </c>
      <c r="Q4" s="64">
        <v>6</v>
      </c>
      <c r="R4" s="65">
        <v>0</v>
      </c>
      <c r="S4" s="64">
        <f>Q4-R4</f>
        <v>6</v>
      </c>
      <c r="T4" s="2"/>
    </row>
    <row r="5" spans="1:20" ht="12.75" customHeight="1">
      <c r="A5" s="37">
        <v>2</v>
      </c>
      <c r="B5" s="119" t="s">
        <v>286</v>
      </c>
      <c r="C5" s="62"/>
      <c r="D5" s="62">
        <v>5</v>
      </c>
      <c r="E5" s="62">
        <v>5</v>
      </c>
      <c r="F5" s="63">
        <v>4</v>
      </c>
      <c r="G5" s="64">
        <v>4</v>
      </c>
      <c r="H5" s="64">
        <v>4</v>
      </c>
      <c r="I5" s="64">
        <v>4</v>
      </c>
      <c r="J5" s="64">
        <v>4</v>
      </c>
      <c r="K5" s="64">
        <v>4</v>
      </c>
      <c r="L5" s="64"/>
      <c r="M5" s="64">
        <v>4</v>
      </c>
      <c r="N5" s="64">
        <v>4</v>
      </c>
      <c r="O5" s="63">
        <v>5</v>
      </c>
      <c r="P5" s="63">
        <v>0</v>
      </c>
      <c r="Q5" s="64">
        <v>4</v>
      </c>
      <c r="R5" s="65">
        <v>4</v>
      </c>
      <c r="S5" s="64">
        <f>Q5-R5</f>
        <v>0</v>
      </c>
      <c r="T5" s="2"/>
    </row>
    <row r="6" spans="1:20" ht="12.75" customHeight="1">
      <c r="A6" s="37">
        <v>3</v>
      </c>
      <c r="B6" s="119" t="s">
        <v>488</v>
      </c>
      <c r="C6" s="62"/>
      <c r="D6" s="62">
        <v>5</v>
      </c>
      <c r="E6" s="62">
        <v>5</v>
      </c>
      <c r="F6" s="63">
        <v>4</v>
      </c>
      <c r="G6" s="64">
        <v>3</v>
      </c>
      <c r="H6" s="64">
        <v>4</v>
      </c>
      <c r="I6" s="64">
        <v>3</v>
      </c>
      <c r="J6" s="64">
        <v>4</v>
      </c>
      <c r="K6" s="64">
        <v>4</v>
      </c>
      <c r="L6" s="64"/>
      <c r="M6" s="64">
        <v>4</v>
      </c>
      <c r="N6" s="64">
        <v>4</v>
      </c>
      <c r="O6" s="63">
        <v>4</v>
      </c>
      <c r="P6" s="63">
        <v>0</v>
      </c>
      <c r="Q6" s="64">
        <v>10</v>
      </c>
      <c r="R6" s="65">
        <v>10</v>
      </c>
      <c r="S6" s="64">
        <f aca="true" t="shared" si="0" ref="S6:S23">Q6-R6</f>
        <v>0</v>
      </c>
      <c r="T6" s="2"/>
    </row>
    <row r="7" spans="1:20" ht="12.75" customHeight="1">
      <c r="A7" s="37">
        <v>4</v>
      </c>
      <c r="B7" s="119" t="s">
        <v>489</v>
      </c>
      <c r="C7" s="62" t="s">
        <v>188</v>
      </c>
      <c r="D7" s="62" t="s">
        <v>188</v>
      </c>
      <c r="E7" s="62">
        <v>2</v>
      </c>
      <c r="F7" s="63" t="s">
        <v>188</v>
      </c>
      <c r="G7" s="64">
        <v>3</v>
      </c>
      <c r="H7" s="64">
        <v>2</v>
      </c>
      <c r="I7" s="64">
        <v>3</v>
      </c>
      <c r="J7" s="64" t="s">
        <v>188</v>
      </c>
      <c r="K7" s="64" t="s">
        <v>188</v>
      </c>
      <c r="L7" s="64"/>
      <c r="M7" s="64">
        <v>3</v>
      </c>
      <c r="N7" s="64">
        <v>3</v>
      </c>
      <c r="O7" s="63" t="s">
        <v>188</v>
      </c>
      <c r="P7" s="63">
        <v>8</v>
      </c>
      <c r="Q7" s="64">
        <v>96</v>
      </c>
      <c r="R7" s="65">
        <v>34</v>
      </c>
      <c r="S7" s="64">
        <f t="shared" si="0"/>
        <v>62</v>
      </c>
      <c r="T7" s="2"/>
    </row>
    <row r="8" spans="1:20" ht="12.75" customHeight="1">
      <c r="A8" s="37">
        <v>5</v>
      </c>
      <c r="B8" s="119" t="s">
        <v>490</v>
      </c>
      <c r="C8" s="62"/>
      <c r="D8" s="62">
        <v>4</v>
      </c>
      <c r="E8" s="62">
        <v>4</v>
      </c>
      <c r="F8" s="63">
        <v>4</v>
      </c>
      <c r="G8" s="64">
        <v>4</v>
      </c>
      <c r="H8" s="64">
        <v>4</v>
      </c>
      <c r="I8" s="64">
        <v>3</v>
      </c>
      <c r="J8" s="64">
        <v>3</v>
      </c>
      <c r="K8" s="64">
        <v>4</v>
      </c>
      <c r="L8" s="64"/>
      <c r="M8" s="64">
        <v>3</v>
      </c>
      <c r="N8" s="64">
        <v>4</v>
      </c>
      <c r="O8" s="63">
        <v>3</v>
      </c>
      <c r="P8" s="63">
        <v>0</v>
      </c>
      <c r="Q8" s="64">
        <v>22</v>
      </c>
      <c r="R8" s="65">
        <v>0</v>
      </c>
      <c r="S8" s="64">
        <f t="shared" si="0"/>
        <v>22</v>
      </c>
      <c r="T8" s="2"/>
    </row>
    <row r="9" spans="1:20" ht="12.75" customHeight="1">
      <c r="A9" s="37">
        <v>6</v>
      </c>
      <c r="B9" s="119" t="s">
        <v>290</v>
      </c>
      <c r="C9" s="62"/>
      <c r="D9" s="62">
        <v>5</v>
      </c>
      <c r="E9" s="62">
        <v>5</v>
      </c>
      <c r="F9" s="63">
        <v>5</v>
      </c>
      <c r="G9" s="64">
        <v>4</v>
      </c>
      <c r="H9" s="64">
        <v>4</v>
      </c>
      <c r="I9" s="64">
        <v>3</v>
      </c>
      <c r="J9" s="64">
        <v>4</v>
      </c>
      <c r="K9" s="64">
        <v>4</v>
      </c>
      <c r="L9" s="64"/>
      <c r="M9" s="64">
        <v>4</v>
      </c>
      <c r="N9" s="64">
        <v>4</v>
      </c>
      <c r="O9" s="63">
        <v>5</v>
      </c>
      <c r="P9" s="63">
        <v>0</v>
      </c>
      <c r="Q9" s="64">
        <v>0</v>
      </c>
      <c r="R9" s="65">
        <v>0</v>
      </c>
      <c r="S9" s="64">
        <f t="shared" si="0"/>
        <v>0</v>
      </c>
      <c r="T9" s="2"/>
    </row>
    <row r="10" spans="1:20" ht="12.75" customHeight="1">
      <c r="A10" s="37">
        <v>7</v>
      </c>
      <c r="B10" s="116" t="s">
        <v>492</v>
      </c>
      <c r="C10" s="62">
        <v>5</v>
      </c>
      <c r="D10" s="62">
        <v>5</v>
      </c>
      <c r="E10" s="62">
        <v>5</v>
      </c>
      <c r="F10" s="63">
        <v>5</v>
      </c>
      <c r="G10" s="64">
        <v>4</v>
      </c>
      <c r="H10" s="64">
        <v>4</v>
      </c>
      <c r="I10" s="64">
        <v>4</v>
      </c>
      <c r="J10" s="64">
        <v>5</v>
      </c>
      <c r="K10" s="64">
        <v>4</v>
      </c>
      <c r="L10" s="64"/>
      <c r="M10" s="64">
        <v>4</v>
      </c>
      <c r="N10" s="64">
        <v>5</v>
      </c>
      <c r="O10" s="63">
        <v>5</v>
      </c>
      <c r="P10" s="63">
        <v>0</v>
      </c>
      <c r="Q10" s="64">
        <v>0</v>
      </c>
      <c r="R10" s="65">
        <v>0</v>
      </c>
      <c r="S10" s="64">
        <f t="shared" si="0"/>
        <v>0</v>
      </c>
      <c r="T10" s="2"/>
    </row>
    <row r="11" spans="1:20" ht="12.75" customHeight="1">
      <c r="A11" s="37">
        <v>8</v>
      </c>
      <c r="B11" s="115" t="s">
        <v>493</v>
      </c>
      <c r="C11" s="62"/>
      <c r="D11" s="62">
        <v>2</v>
      </c>
      <c r="E11" s="62" t="s">
        <v>188</v>
      </c>
      <c r="F11" s="63">
        <v>4</v>
      </c>
      <c r="G11" s="64">
        <v>4</v>
      </c>
      <c r="H11" s="64">
        <v>3</v>
      </c>
      <c r="I11" s="64">
        <v>3</v>
      </c>
      <c r="J11" s="64">
        <v>2</v>
      </c>
      <c r="K11" s="64" t="s">
        <v>188</v>
      </c>
      <c r="L11" s="64"/>
      <c r="M11" s="64" t="s">
        <v>188</v>
      </c>
      <c r="N11" s="64">
        <v>3</v>
      </c>
      <c r="O11" s="63">
        <v>3</v>
      </c>
      <c r="P11" s="63">
        <v>5</v>
      </c>
      <c r="Q11" s="64">
        <v>34</v>
      </c>
      <c r="R11" s="65">
        <v>0</v>
      </c>
      <c r="S11" s="64">
        <f t="shared" si="0"/>
        <v>34</v>
      </c>
      <c r="T11" s="2"/>
    </row>
    <row r="12" spans="1:20" ht="12.75" customHeight="1">
      <c r="A12" s="37">
        <v>9</v>
      </c>
      <c r="B12" s="116" t="s">
        <v>291</v>
      </c>
      <c r="C12" s="62"/>
      <c r="D12" s="62">
        <v>4</v>
      </c>
      <c r="E12" s="62">
        <v>4</v>
      </c>
      <c r="F12" s="63">
        <v>4</v>
      </c>
      <c r="G12" s="64">
        <v>4</v>
      </c>
      <c r="H12" s="64">
        <v>4</v>
      </c>
      <c r="I12" s="64">
        <v>4</v>
      </c>
      <c r="J12" s="64">
        <v>5</v>
      </c>
      <c r="K12" s="64">
        <v>4</v>
      </c>
      <c r="L12" s="64"/>
      <c r="M12" s="64">
        <v>4</v>
      </c>
      <c r="N12" s="64">
        <v>3</v>
      </c>
      <c r="O12" s="63">
        <v>5</v>
      </c>
      <c r="P12" s="63">
        <v>0</v>
      </c>
      <c r="Q12" s="64">
        <v>0</v>
      </c>
      <c r="R12" s="65">
        <v>0</v>
      </c>
      <c r="S12" s="64">
        <f t="shared" si="0"/>
        <v>0</v>
      </c>
      <c r="T12" s="2"/>
    </row>
    <row r="13" spans="1:20" ht="12.75" customHeight="1">
      <c r="A13" s="37">
        <v>10</v>
      </c>
      <c r="B13" s="116" t="s">
        <v>293</v>
      </c>
      <c r="C13" s="62"/>
      <c r="D13" s="62">
        <v>4</v>
      </c>
      <c r="E13" s="62">
        <v>3</v>
      </c>
      <c r="F13" s="63">
        <v>5</v>
      </c>
      <c r="G13" s="64">
        <v>4</v>
      </c>
      <c r="H13" s="64">
        <v>4</v>
      </c>
      <c r="I13" s="64">
        <v>4</v>
      </c>
      <c r="J13" s="64">
        <v>4</v>
      </c>
      <c r="K13" s="64">
        <v>5</v>
      </c>
      <c r="L13" s="64"/>
      <c r="M13" s="64">
        <v>3</v>
      </c>
      <c r="N13" s="64">
        <v>3</v>
      </c>
      <c r="O13" s="63">
        <v>5</v>
      </c>
      <c r="P13" s="63">
        <v>0</v>
      </c>
      <c r="Q13" s="64">
        <v>0</v>
      </c>
      <c r="R13" s="65">
        <v>0</v>
      </c>
      <c r="S13" s="64">
        <f t="shared" si="0"/>
        <v>0</v>
      </c>
      <c r="T13" s="2"/>
    </row>
    <row r="14" spans="1:20" ht="12.75" customHeight="1">
      <c r="A14" s="37">
        <v>11</v>
      </c>
      <c r="B14" s="118" t="s">
        <v>494</v>
      </c>
      <c r="C14" s="62">
        <v>4</v>
      </c>
      <c r="D14" s="62">
        <v>3</v>
      </c>
      <c r="E14" s="62">
        <v>5</v>
      </c>
      <c r="F14" s="63">
        <v>4</v>
      </c>
      <c r="G14" s="64">
        <v>4</v>
      </c>
      <c r="H14" s="64">
        <v>4</v>
      </c>
      <c r="I14" s="64">
        <v>4</v>
      </c>
      <c r="J14" s="64">
        <v>4</v>
      </c>
      <c r="K14" s="64">
        <v>4</v>
      </c>
      <c r="L14" s="64"/>
      <c r="M14" s="64">
        <v>3</v>
      </c>
      <c r="N14" s="64">
        <v>3</v>
      </c>
      <c r="O14" s="63">
        <v>5</v>
      </c>
      <c r="P14" s="63">
        <v>0</v>
      </c>
      <c r="Q14" s="64">
        <v>4</v>
      </c>
      <c r="R14" s="65">
        <v>4</v>
      </c>
      <c r="S14" s="64">
        <f t="shared" si="0"/>
        <v>0</v>
      </c>
      <c r="T14" s="2"/>
    </row>
    <row r="15" spans="1:20" ht="12.75" customHeight="1">
      <c r="A15" s="37">
        <v>12</v>
      </c>
      <c r="B15" s="118" t="s">
        <v>296</v>
      </c>
      <c r="C15" s="62"/>
      <c r="D15" s="62">
        <v>3</v>
      </c>
      <c r="E15" s="62">
        <v>2</v>
      </c>
      <c r="F15" s="63">
        <v>4</v>
      </c>
      <c r="G15" s="64">
        <v>3</v>
      </c>
      <c r="H15" s="64">
        <v>3</v>
      </c>
      <c r="I15" s="64">
        <v>3</v>
      </c>
      <c r="J15" s="64">
        <v>5</v>
      </c>
      <c r="K15" s="64">
        <v>4</v>
      </c>
      <c r="L15" s="64"/>
      <c r="M15" s="64">
        <v>3</v>
      </c>
      <c r="N15" s="64">
        <v>4</v>
      </c>
      <c r="O15" s="63">
        <v>5</v>
      </c>
      <c r="P15" s="63">
        <v>1</v>
      </c>
      <c r="Q15" s="64">
        <v>8</v>
      </c>
      <c r="R15" s="65">
        <v>0</v>
      </c>
      <c r="S15" s="64">
        <f t="shared" si="0"/>
        <v>8</v>
      </c>
      <c r="T15" s="2"/>
    </row>
    <row r="16" spans="1:20" ht="12.75" customHeight="1">
      <c r="A16" s="37">
        <v>13</v>
      </c>
      <c r="B16" s="118" t="s">
        <v>491</v>
      </c>
      <c r="C16" s="30">
        <v>5</v>
      </c>
      <c r="D16" s="30" t="s">
        <v>188</v>
      </c>
      <c r="E16" s="30">
        <v>5</v>
      </c>
      <c r="F16" s="63">
        <v>3</v>
      </c>
      <c r="G16" s="64">
        <v>4</v>
      </c>
      <c r="H16" s="64">
        <v>4</v>
      </c>
      <c r="I16" s="64">
        <v>3</v>
      </c>
      <c r="J16" s="64">
        <v>3</v>
      </c>
      <c r="K16" s="64">
        <v>4</v>
      </c>
      <c r="L16" s="64"/>
      <c r="M16" s="64">
        <v>3</v>
      </c>
      <c r="N16" s="64">
        <v>3</v>
      </c>
      <c r="O16" s="63">
        <v>4</v>
      </c>
      <c r="P16" s="63">
        <v>1</v>
      </c>
      <c r="Q16" s="64">
        <v>58</v>
      </c>
      <c r="R16" s="65">
        <v>4</v>
      </c>
      <c r="S16" s="64">
        <f t="shared" si="0"/>
        <v>54</v>
      </c>
      <c r="T16" s="2"/>
    </row>
    <row r="17" spans="1:20" ht="12.75" customHeight="1">
      <c r="A17" s="37">
        <v>14</v>
      </c>
      <c r="B17" s="118" t="s">
        <v>410</v>
      </c>
      <c r="C17" s="62"/>
      <c r="D17" s="62">
        <v>5</v>
      </c>
      <c r="E17" s="62">
        <v>4</v>
      </c>
      <c r="F17" s="63">
        <v>5</v>
      </c>
      <c r="G17" s="64">
        <v>4</v>
      </c>
      <c r="H17" s="64">
        <v>4</v>
      </c>
      <c r="I17" s="64">
        <v>3</v>
      </c>
      <c r="J17" s="64">
        <v>3</v>
      </c>
      <c r="K17" s="64">
        <v>5</v>
      </c>
      <c r="L17" s="64"/>
      <c r="M17" s="64">
        <v>3</v>
      </c>
      <c r="N17" s="64">
        <v>4</v>
      </c>
      <c r="O17" s="63">
        <v>5</v>
      </c>
      <c r="P17" s="63">
        <v>0</v>
      </c>
      <c r="Q17" s="64">
        <v>12</v>
      </c>
      <c r="R17" s="65">
        <v>0</v>
      </c>
      <c r="S17" s="64">
        <f t="shared" si="0"/>
        <v>12</v>
      </c>
      <c r="T17" s="2"/>
    </row>
    <row r="18" spans="1:20" ht="12.75" customHeight="1">
      <c r="A18" s="37">
        <v>15</v>
      </c>
      <c r="B18" s="118" t="s">
        <v>495</v>
      </c>
      <c r="C18" s="62"/>
      <c r="D18" s="62">
        <v>4</v>
      </c>
      <c r="E18" s="62">
        <v>3</v>
      </c>
      <c r="F18" s="63">
        <v>4</v>
      </c>
      <c r="G18" s="64">
        <v>4</v>
      </c>
      <c r="H18" s="64">
        <v>3</v>
      </c>
      <c r="I18" s="64">
        <v>3</v>
      </c>
      <c r="J18" s="64">
        <v>4</v>
      </c>
      <c r="K18" s="64">
        <v>4</v>
      </c>
      <c r="L18" s="64"/>
      <c r="M18" s="64">
        <v>4</v>
      </c>
      <c r="N18" s="64">
        <v>3</v>
      </c>
      <c r="O18" s="63">
        <v>4</v>
      </c>
      <c r="P18" s="63">
        <v>0</v>
      </c>
      <c r="Q18" s="64">
        <v>0</v>
      </c>
      <c r="R18" s="65">
        <v>0</v>
      </c>
      <c r="S18" s="64">
        <f t="shared" si="0"/>
        <v>0</v>
      </c>
      <c r="T18" s="2"/>
    </row>
    <row r="19" spans="1:20" ht="12.75" customHeight="1">
      <c r="A19" s="37">
        <v>16</v>
      </c>
      <c r="B19" s="118" t="s">
        <v>496</v>
      </c>
      <c r="C19" s="62"/>
      <c r="D19" s="62">
        <v>4</v>
      </c>
      <c r="E19" s="62">
        <v>4</v>
      </c>
      <c r="F19" s="63">
        <v>4</v>
      </c>
      <c r="G19" s="64" t="s">
        <v>188</v>
      </c>
      <c r="H19" s="64">
        <v>3</v>
      </c>
      <c r="I19" s="64">
        <v>3</v>
      </c>
      <c r="J19" s="64">
        <v>4</v>
      </c>
      <c r="K19" s="64" t="s">
        <v>188</v>
      </c>
      <c r="L19" s="64"/>
      <c r="M19" s="64">
        <v>4</v>
      </c>
      <c r="N19" s="64">
        <v>3</v>
      </c>
      <c r="O19" s="63">
        <v>5</v>
      </c>
      <c r="P19" s="63">
        <v>2</v>
      </c>
      <c r="Q19" s="64">
        <v>2</v>
      </c>
      <c r="R19" s="65">
        <v>2</v>
      </c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17</v>
      </c>
      <c r="Q24" s="4">
        <f>SUM(Q4:Q23)</f>
        <v>256</v>
      </c>
      <c r="R24" s="4">
        <f>SUM(R4:R23)</f>
        <v>58</v>
      </c>
      <c r="S24" s="4">
        <f>SUM(S4:S23)</f>
        <v>198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424</v>
      </c>
      <c r="B25" s="136"/>
      <c r="C25" s="136"/>
      <c r="D25" s="138" t="s">
        <v>425</v>
      </c>
      <c r="E25" s="138"/>
      <c r="F25" s="138"/>
      <c r="G25" s="138"/>
      <c r="H25" s="138"/>
      <c r="I25" s="138" t="s">
        <v>426</v>
      </c>
      <c r="J25" s="138"/>
      <c r="K25" s="138"/>
      <c r="L25" s="138"/>
      <c r="M25" s="138"/>
      <c r="N25" s="138"/>
      <c r="O25" s="138"/>
      <c r="P25" s="138" t="s">
        <v>427</v>
      </c>
      <c r="Q25" s="138"/>
      <c r="R25" s="138"/>
      <c r="S25" s="138"/>
    </row>
    <row r="26" spans="1:14" s="2" customFormat="1" ht="15.75" customHeight="1">
      <c r="A26" s="137" t="s">
        <v>421</v>
      </c>
      <c r="B26" s="137"/>
      <c r="C26" s="137"/>
      <c r="H26" s="139" t="s">
        <v>428</v>
      </c>
      <c r="I26" s="139"/>
      <c r="J26" s="139"/>
      <c r="K26" s="139"/>
      <c r="L26" s="139"/>
      <c r="M26" s="139"/>
      <c r="N26" s="139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189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P25:S25"/>
    <mergeCell ref="A26:C26"/>
    <mergeCell ref="H26:N26"/>
    <mergeCell ref="A27:B27"/>
    <mergeCell ref="C27:K27"/>
    <mergeCell ref="L27:S27"/>
    <mergeCell ref="A1:S1"/>
    <mergeCell ref="A2:S2"/>
    <mergeCell ref="A25:C25"/>
    <mergeCell ref="D25:H25"/>
    <mergeCell ref="I25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38"/>
  <sheetViews>
    <sheetView tabSelected="1" zoomScalePageLayoutView="0" workbookViewId="0" topLeftCell="A1">
      <selection activeCell="N35" sqref="N35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3" width="4.625" style="0" customWidth="1"/>
    <col min="4" max="4" width="4.875" style="0" customWidth="1"/>
    <col min="5" max="5" width="4.75390625" style="0" customWidth="1"/>
    <col min="6" max="7" width="4.25390625" style="0" customWidth="1"/>
    <col min="8" max="8" width="4.125" style="0" customWidth="1"/>
    <col min="9" max="11" width="4.25390625" style="0" customWidth="1"/>
    <col min="12" max="13" width="3.75390625" style="0" customWidth="1"/>
    <col min="14" max="14" width="3.875" style="0" customWidth="1"/>
    <col min="15" max="15" width="4.625" style="0" customWidth="1"/>
    <col min="16" max="16" width="5.75390625" style="0" customWidth="1"/>
    <col min="17" max="17" width="6.25390625" style="0" customWidth="1"/>
    <col min="18" max="18" width="6.75390625" style="0" customWidth="1"/>
    <col min="19" max="19" width="5.25390625" style="0" customWidth="1"/>
  </cols>
  <sheetData>
    <row r="1" spans="1:19" ht="19.5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0" ht="18.75" customHeight="1">
      <c r="A2" s="134" t="s">
        <v>507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</row>
    <row r="3" spans="1:20" ht="87.75" customHeight="1">
      <c r="A3" s="6" t="s">
        <v>0</v>
      </c>
      <c r="B3" s="39" t="s">
        <v>1</v>
      </c>
      <c r="C3" s="95" t="s">
        <v>36</v>
      </c>
      <c r="D3" s="95" t="s">
        <v>37</v>
      </c>
      <c r="E3" s="95" t="s">
        <v>10</v>
      </c>
      <c r="F3" s="95" t="s">
        <v>14</v>
      </c>
      <c r="G3" s="95" t="s">
        <v>95</v>
      </c>
      <c r="H3" s="95" t="s">
        <v>11</v>
      </c>
      <c r="I3" s="95" t="s">
        <v>96</v>
      </c>
      <c r="J3" s="95" t="s">
        <v>97</v>
      </c>
      <c r="K3" s="95" t="s">
        <v>12</v>
      </c>
      <c r="L3" s="95" t="s">
        <v>98</v>
      </c>
      <c r="M3" s="95" t="s">
        <v>16</v>
      </c>
      <c r="N3" s="95" t="s">
        <v>99</v>
      </c>
      <c r="O3" s="95" t="s">
        <v>100</v>
      </c>
      <c r="P3" s="7" t="s">
        <v>7</v>
      </c>
      <c r="Q3" s="5" t="s">
        <v>4</v>
      </c>
      <c r="R3" s="12" t="s">
        <v>3</v>
      </c>
      <c r="S3" s="5" t="s">
        <v>2</v>
      </c>
      <c r="T3" s="2"/>
    </row>
    <row r="4" spans="1:20" ht="15" customHeight="1">
      <c r="A4" s="37">
        <v>1</v>
      </c>
      <c r="B4" s="119" t="s">
        <v>487</v>
      </c>
      <c r="C4" s="62">
        <v>4</v>
      </c>
      <c r="D4" s="62">
        <v>4</v>
      </c>
      <c r="E4" s="62">
        <v>3</v>
      </c>
      <c r="F4" s="63">
        <v>3</v>
      </c>
      <c r="G4" s="64">
        <v>4</v>
      </c>
      <c r="H4" s="64">
        <v>4</v>
      </c>
      <c r="I4" s="64">
        <v>3</v>
      </c>
      <c r="J4" s="64">
        <v>3</v>
      </c>
      <c r="K4" s="64">
        <v>5</v>
      </c>
      <c r="L4" s="64"/>
      <c r="M4" s="64">
        <v>3</v>
      </c>
      <c r="N4" s="64">
        <v>3</v>
      </c>
      <c r="O4" s="63">
        <v>4</v>
      </c>
      <c r="P4" s="63">
        <v>0</v>
      </c>
      <c r="Q4" s="64">
        <v>6</v>
      </c>
      <c r="R4" s="65">
        <v>0</v>
      </c>
      <c r="S4" s="64">
        <f>Q4-R4</f>
        <v>6</v>
      </c>
      <c r="T4" s="2"/>
    </row>
    <row r="5" spans="1:20" ht="12.75" customHeight="1">
      <c r="A5" s="37">
        <v>2</v>
      </c>
      <c r="B5" s="119" t="s">
        <v>286</v>
      </c>
      <c r="C5" s="62">
        <v>4</v>
      </c>
      <c r="D5" s="62">
        <v>5</v>
      </c>
      <c r="E5" s="62">
        <v>5</v>
      </c>
      <c r="F5" s="63">
        <v>4</v>
      </c>
      <c r="G5" s="64">
        <v>4</v>
      </c>
      <c r="H5" s="64">
        <v>5</v>
      </c>
      <c r="I5" s="64">
        <v>4</v>
      </c>
      <c r="J5" s="64">
        <v>5</v>
      </c>
      <c r="K5" s="64">
        <v>4</v>
      </c>
      <c r="L5" s="64"/>
      <c r="M5" s="64">
        <v>4</v>
      </c>
      <c r="N5" s="64">
        <v>4</v>
      </c>
      <c r="O5" s="63">
        <v>3</v>
      </c>
      <c r="P5" s="63">
        <v>0</v>
      </c>
      <c r="Q5" s="64">
        <v>22</v>
      </c>
      <c r="R5" s="65">
        <v>6</v>
      </c>
      <c r="S5" s="64">
        <f>Q5-R5</f>
        <v>16</v>
      </c>
      <c r="T5" s="2"/>
    </row>
    <row r="6" spans="1:20" ht="12.75" customHeight="1">
      <c r="A6" s="37">
        <v>3</v>
      </c>
      <c r="B6" s="119" t="s">
        <v>488</v>
      </c>
      <c r="C6" s="62">
        <v>4</v>
      </c>
      <c r="D6" s="62" t="s">
        <v>188</v>
      </c>
      <c r="E6" s="62">
        <v>4</v>
      </c>
      <c r="F6" s="63">
        <v>4</v>
      </c>
      <c r="G6" s="64">
        <v>4</v>
      </c>
      <c r="H6" s="64">
        <v>5</v>
      </c>
      <c r="I6" s="64">
        <v>3</v>
      </c>
      <c r="J6" s="64">
        <v>5</v>
      </c>
      <c r="K6" s="64">
        <v>5</v>
      </c>
      <c r="L6" s="64"/>
      <c r="M6" s="64">
        <v>4</v>
      </c>
      <c r="N6" s="64">
        <v>3</v>
      </c>
      <c r="O6" s="63">
        <v>4</v>
      </c>
      <c r="P6" s="63">
        <v>1</v>
      </c>
      <c r="Q6" s="64">
        <v>26</v>
      </c>
      <c r="R6" s="65">
        <v>20</v>
      </c>
      <c r="S6" s="64">
        <f aca="true" t="shared" si="0" ref="S6:S23">Q6-R6</f>
        <v>6</v>
      </c>
      <c r="T6" s="2"/>
    </row>
    <row r="7" spans="1:20" ht="12.75" customHeight="1">
      <c r="A7" s="37">
        <v>4</v>
      </c>
      <c r="B7" s="119" t="s">
        <v>489</v>
      </c>
      <c r="C7" s="62">
        <v>4</v>
      </c>
      <c r="D7" s="62" t="s">
        <v>188</v>
      </c>
      <c r="E7" s="62" t="s">
        <v>188</v>
      </c>
      <c r="F7" s="63" t="s">
        <v>188</v>
      </c>
      <c r="G7" s="64" t="s">
        <v>188</v>
      </c>
      <c r="H7" s="64">
        <v>3</v>
      </c>
      <c r="I7" s="64" t="s">
        <v>188</v>
      </c>
      <c r="J7" s="64" t="s">
        <v>188</v>
      </c>
      <c r="K7" s="64" t="s">
        <v>188</v>
      </c>
      <c r="L7" s="64"/>
      <c r="M7" s="64" t="s">
        <v>188</v>
      </c>
      <c r="N7" s="64" t="s">
        <v>188</v>
      </c>
      <c r="O7" s="63" t="s">
        <v>188</v>
      </c>
      <c r="P7" s="63">
        <v>10</v>
      </c>
      <c r="Q7" s="64">
        <v>112</v>
      </c>
      <c r="R7" s="65">
        <v>0</v>
      </c>
      <c r="S7" s="64">
        <f t="shared" si="0"/>
        <v>112</v>
      </c>
      <c r="T7" s="2"/>
    </row>
    <row r="8" spans="1:20" ht="12.75" customHeight="1">
      <c r="A8" s="37">
        <v>5</v>
      </c>
      <c r="B8" s="119" t="s">
        <v>490</v>
      </c>
      <c r="C8" s="62">
        <v>4</v>
      </c>
      <c r="D8" s="62">
        <v>4</v>
      </c>
      <c r="E8" s="62">
        <v>3</v>
      </c>
      <c r="F8" s="63">
        <v>3</v>
      </c>
      <c r="G8" s="64">
        <v>4</v>
      </c>
      <c r="H8" s="64">
        <v>4</v>
      </c>
      <c r="I8" s="64">
        <v>3</v>
      </c>
      <c r="J8" s="64">
        <v>3</v>
      </c>
      <c r="K8" s="64">
        <v>4</v>
      </c>
      <c r="L8" s="64"/>
      <c r="M8" s="64">
        <v>3</v>
      </c>
      <c r="N8" s="64">
        <v>4</v>
      </c>
      <c r="O8" s="63">
        <v>3</v>
      </c>
      <c r="P8" s="63">
        <v>0</v>
      </c>
      <c r="Q8" s="64">
        <v>16</v>
      </c>
      <c r="R8" s="65">
        <v>0</v>
      </c>
      <c r="S8" s="64">
        <f t="shared" si="0"/>
        <v>16</v>
      </c>
      <c r="T8" s="2"/>
    </row>
    <row r="9" spans="1:20" ht="12.75" customHeight="1">
      <c r="A9" s="37">
        <v>6</v>
      </c>
      <c r="B9" s="119" t="s">
        <v>290</v>
      </c>
      <c r="C9" s="62">
        <v>4</v>
      </c>
      <c r="D9" s="62">
        <v>4</v>
      </c>
      <c r="E9" s="62">
        <v>4</v>
      </c>
      <c r="F9" s="63">
        <v>4</v>
      </c>
      <c r="G9" s="64">
        <v>4</v>
      </c>
      <c r="H9" s="64">
        <v>4</v>
      </c>
      <c r="I9" s="64">
        <v>4</v>
      </c>
      <c r="J9" s="64">
        <v>4</v>
      </c>
      <c r="K9" s="64">
        <v>4</v>
      </c>
      <c r="L9" s="64"/>
      <c r="M9" s="64">
        <v>5</v>
      </c>
      <c r="N9" s="64" t="s">
        <v>188</v>
      </c>
      <c r="O9" s="63">
        <v>3</v>
      </c>
      <c r="P9" s="63">
        <v>1</v>
      </c>
      <c r="Q9" s="64">
        <v>26</v>
      </c>
      <c r="R9" s="65">
        <v>22</v>
      </c>
      <c r="S9" s="64">
        <f t="shared" si="0"/>
        <v>4</v>
      </c>
      <c r="T9" s="2"/>
    </row>
    <row r="10" spans="1:20" ht="12.75" customHeight="1">
      <c r="A10" s="37">
        <v>7</v>
      </c>
      <c r="B10" s="116" t="s">
        <v>492</v>
      </c>
      <c r="C10" s="62">
        <v>5</v>
      </c>
      <c r="D10" s="62">
        <v>5</v>
      </c>
      <c r="E10" s="62">
        <v>4</v>
      </c>
      <c r="F10" s="63">
        <v>4</v>
      </c>
      <c r="G10" s="64">
        <v>4</v>
      </c>
      <c r="H10" s="64">
        <v>5</v>
      </c>
      <c r="I10" s="64">
        <v>4</v>
      </c>
      <c r="J10" s="64">
        <v>4</v>
      </c>
      <c r="K10" s="64">
        <v>4</v>
      </c>
      <c r="L10" s="64"/>
      <c r="M10" s="64">
        <v>4</v>
      </c>
      <c r="N10" s="64">
        <v>4</v>
      </c>
      <c r="O10" s="63">
        <v>4</v>
      </c>
      <c r="P10" s="63">
        <v>0</v>
      </c>
      <c r="Q10" s="64">
        <v>0</v>
      </c>
      <c r="R10" s="65">
        <v>0</v>
      </c>
      <c r="S10" s="64">
        <f t="shared" si="0"/>
        <v>0</v>
      </c>
      <c r="T10" s="2"/>
    </row>
    <row r="11" spans="1:20" ht="12.75" customHeight="1">
      <c r="A11" s="37">
        <v>8</v>
      </c>
      <c r="B11" s="115" t="s">
        <v>493</v>
      </c>
      <c r="C11" s="62" t="s">
        <v>188</v>
      </c>
      <c r="D11" s="62" t="s">
        <v>188</v>
      </c>
      <c r="E11" s="62">
        <v>2</v>
      </c>
      <c r="F11" s="63">
        <v>3</v>
      </c>
      <c r="G11" s="64" t="s">
        <v>188</v>
      </c>
      <c r="H11" s="64">
        <v>3</v>
      </c>
      <c r="I11" s="64">
        <v>3</v>
      </c>
      <c r="J11" s="64">
        <v>3</v>
      </c>
      <c r="K11" s="64">
        <v>3</v>
      </c>
      <c r="L11" s="64"/>
      <c r="M11" s="64">
        <v>3</v>
      </c>
      <c r="N11" s="64" t="s">
        <v>188</v>
      </c>
      <c r="O11" s="63">
        <v>4</v>
      </c>
      <c r="P11" s="63">
        <v>5</v>
      </c>
      <c r="Q11" s="64">
        <v>66</v>
      </c>
      <c r="R11" s="65">
        <v>6</v>
      </c>
      <c r="S11" s="64">
        <f t="shared" si="0"/>
        <v>60</v>
      </c>
      <c r="T11" s="2"/>
    </row>
    <row r="12" spans="1:20" ht="12.75" customHeight="1">
      <c r="A12" s="37">
        <v>9</v>
      </c>
      <c r="B12" s="116" t="s">
        <v>291</v>
      </c>
      <c r="C12" s="62">
        <v>5</v>
      </c>
      <c r="D12" s="62">
        <v>4</v>
      </c>
      <c r="E12" s="62">
        <v>4</v>
      </c>
      <c r="F12" s="63">
        <v>4</v>
      </c>
      <c r="G12" s="64">
        <v>4</v>
      </c>
      <c r="H12" s="64">
        <v>5</v>
      </c>
      <c r="I12" s="64">
        <v>4</v>
      </c>
      <c r="J12" s="64">
        <v>4</v>
      </c>
      <c r="K12" s="64">
        <v>4</v>
      </c>
      <c r="L12" s="64"/>
      <c r="M12" s="64">
        <v>4</v>
      </c>
      <c r="N12" s="64">
        <v>4</v>
      </c>
      <c r="O12" s="63">
        <v>4</v>
      </c>
      <c r="P12" s="63">
        <v>0</v>
      </c>
      <c r="Q12" s="64">
        <v>0</v>
      </c>
      <c r="R12" s="65">
        <v>0</v>
      </c>
      <c r="S12" s="64">
        <f t="shared" si="0"/>
        <v>0</v>
      </c>
      <c r="T12" s="2"/>
    </row>
    <row r="13" spans="1:20" ht="12.75" customHeight="1">
      <c r="A13" s="37">
        <v>10</v>
      </c>
      <c r="B13" s="116" t="s">
        <v>293</v>
      </c>
      <c r="C13" s="62" t="s">
        <v>188</v>
      </c>
      <c r="D13" s="62" t="s">
        <v>188</v>
      </c>
      <c r="E13" s="62" t="s">
        <v>188</v>
      </c>
      <c r="F13" s="63">
        <v>4</v>
      </c>
      <c r="G13" s="64">
        <v>4</v>
      </c>
      <c r="H13" s="64">
        <v>4</v>
      </c>
      <c r="I13" s="64">
        <v>3</v>
      </c>
      <c r="J13" s="64">
        <v>4</v>
      </c>
      <c r="K13" s="64">
        <v>4</v>
      </c>
      <c r="L13" s="64"/>
      <c r="M13" s="64" t="s">
        <v>188</v>
      </c>
      <c r="N13" s="64">
        <v>4</v>
      </c>
      <c r="O13" s="63">
        <v>2</v>
      </c>
      <c r="P13" s="63">
        <v>5</v>
      </c>
      <c r="Q13" s="64">
        <v>62</v>
      </c>
      <c r="R13" s="65">
        <v>62</v>
      </c>
      <c r="S13" s="64">
        <f t="shared" si="0"/>
        <v>0</v>
      </c>
      <c r="T13" s="2"/>
    </row>
    <row r="14" spans="1:20" ht="12.75" customHeight="1">
      <c r="A14" s="37">
        <v>11</v>
      </c>
      <c r="B14" s="118" t="s">
        <v>494</v>
      </c>
      <c r="C14" s="62">
        <v>2</v>
      </c>
      <c r="D14" s="62">
        <v>3</v>
      </c>
      <c r="E14" s="62">
        <v>4</v>
      </c>
      <c r="F14" s="63">
        <v>4</v>
      </c>
      <c r="G14" s="64">
        <v>4</v>
      </c>
      <c r="H14" s="64">
        <v>4</v>
      </c>
      <c r="I14" s="64">
        <v>3</v>
      </c>
      <c r="J14" s="64">
        <v>4</v>
      </c>
      <c r="K14" s="64">
        <v>3</v>
      </c>
      <c r="L14" s="64"/>
      <c r="M14" s="64">
        <v>3</v>
      </c>
      <c r="N14" s="64">
        <v>4</v>
      </c>
      <c r="O14" s="63">
        <v>2</v>
      </c>
      <c r="P14" s="63">
        <v>2</v>
      </c>
      <c r="Q14" s="64">
        <v>0</v>
      </c>
      <c r="R14" s="65">
        <v>0</v>
      </c>
      <c r="S14" s="64">
        <f t="shared" si="0"/>
        <v>0</v>
      </c>
      <c r="T14" s="2"/>
    </row>
    <row r="15" spans="1:20" ht="12.75" customHeight="1">
      <c r="A15" s="37">
        <v>12</v>
      </c>
      <c r="B15" s="118" t="s">
        <v>296</v>
      </c>
      <c r="C15" s="62">
        <v>3</v>
      </c>
      <c r="D15" s="62">
        <v>3</v>
      </c>
      <c r="E15" s="62">
        <v>3</v>
      </c>
      <c r="F15" s="63">
        <v>4</v>
      </c>
      <c r="G15" s="64">
        <v>4</v>
      </c>
      <c r="H15" s="64">
        <v>3</v>
      </c>
      <c r="I15" s="64">
        <v>3</v>
      </c>
      <c r="J15" s="64">
        <v>3</v>
      </c>
      <c r="K15" s="64">
        <v>4</v>
      </c>
      <c r="L15" s="64"/>
      <c r="M15" s="64">
        <v>3</v>
      </c>
      <c r="N15" s="64">
        <v>3</v>
      </c>
      <c r="O15" s="63">
        <v>2</v>
      </c>
      <c r="P15" s="63">
        <v>1</v>
      </c>
      <c r="Q15" s="64">
        <v>10</v>
      </c>
      <c r="R15" s="65">
        <v>0</v>
      </c>
      <c r="S15" s="64">
        <f t="shared" si="0"/>
        <v>10</v>
      </c>
      <c r="T15" s="2"/>
    </row>
    <row r="16" spans="1:20" ht="12.75" customHeight="1">
      <c r="A16" s="37">
        <v>13</v>
      </c>
      <c r="B16" s="118" t="s">
        <v>491</v>
      </c>
      <c r="C16" s="30" t="s">
        <v>188</v>
      </c>
      <c r="D16" s="30" t="s">
        <v>188</v>
      </c>
      <c r="E16" s="30">
        <v>5</v>
      </c>
      <c r="F16" s="63">
        <v>4</v>
      </c>
      <c r="G16" s="64">
        <v>4</v>
      </c>
      <c r="H16" s="64">
        <v>4</v>
      </c>
      <c r="I16" s="64">
        <v>3</v>
      </c>
      <c r="J16" s="64">
        <v>3</v>
      </c>
      <c r="K16" s="64">
        <v>5</v>
      </c>
      <c r="L16" s="64"/>
      <c r="M16" s="64">
        <v>4</v>
      </c>
      <c r="N16" s="64" t="s">
        <v>188</v>
      </c>
      <c r="O16" s="63">
        <v>2</v>
      </c>
      <c r="P16" s="63">
        <v>4</v>
      </c>
      <c r="Q16" s="64">
        <v>72</v>
      </c>
      <c r="R16" s="65">
        <v>6</v>
      </c>
      <c r="S16" s="64">
        <f t="shared" si="0"/>
        <v>66</v>
      </c>
      <c r="T16" s="2"/>
    </row>
    <row r="17" spans="1:20" ht="12.75" customHeight="1">
      <c r="A17" s="37">
        <v>14</v>
      </c>
      <c r="B17" s="118" t="s">
        <v>410</v>
      </c>
      <c r="C17" s="62">
        <v>4</v>
      </c>
      <c r="D17" s="62">
        <v>4</v>
      </c>
      <c r="E17" s="62">
        <v>4</v>
      </c>
      <c r="F17" s="63">
        <v>4</v>
      </c>
      <c r="G17" s="64">
        <v>4</v>
      </c>
      <c r="H17" s="64">
        <v>4</v>
      </c>
      <c r="I17" s="64">
        <v>4</v>
      </c>
      <c r="J17" s="64">
        <v>4</v>
      </c>
      <c r="K17" s="64">
        <v>5</v>
      </c>
      <c r="L17" s="64"/>
      <c r="M17" s="64">
        <v>3</v>
      </c>
      <c r="N17" s="64">
        <v>3</v>
      </c>
      <c r="O17" s="63">
        <v>2</v>
      </c>
      <c r="P17" s="63">
        <v>1</v>
      </c>
      <c r="Q17" s="64">
        <v>6</v>
      </c>
      <c r="R17" s="65">
        <v>0</v>
      </c>
      <c r="S17" s="64">
        <f t="shared" si="0"/>
        <v>6</v>
      </c>
      <c r="T17" s="2"/>
    </row>
    <row r="18" spans="1:20" ht="12.75" customHeight="1">
      <c r="A18" s="37">
        <v>15</v>
      </c>
      <c r="B18" s="118" t="s">
        <v>495</v>
      </c>
      <c r="C18" s="62">
        <v>2</v>
      </c>
      <c r="D18" s="62">
        <v>2</v>
      </c>
      <c r="E18" s="62">
        <v>3</v>
      </c>
      <c r="F18" s="63">
        <v>4</v>
      </c>
      <c r="G18" s="64">
        <v>4</v>
      </c>
      <c r="H18" s="64">
        <v>4</v>
      </c>
      <c r="I18" s="64">
        <v>3</v>
      </c>
      <c r="J18" s="64">
        <v>3</v>
      </c>
      <c r="K18" s="64">
        <v>4</v>
      </c>
      <c r="L18" s="64"/>
      <c r="M18" s="64">
        <v>4</v>
      </c>
      <c r="N18" s="64">
        <v>4</v>
      </c>
      <c r="O18" s="63">
        <v>2</v>
      </c>
      <c r="P18" s="63">
        <v>3</v>
      </c>
      <c r="Q18" s="64">
        <v>0</v>
      </c>
      <c r="R18" s="65">
        <v>0</v>
      </c>
      <c r="S18" s="64">
        <f t="shared" si="0"/>
        <v>0</v>
      </c>
      <c r="T18" s="2"/>
    </row>
    <row r="19" spans="1:20" ht="12.75" customHeight="1">
      <c r="A19" s="37">
        <v>16</v>
      </c>
      <c r="B19" s="118" t="s">
        <v>496</v>
      </c>
      <c r="C19" s="62">
        <v>3</v>
      </c>
      <c r="D19" s="62">
        <v>4</v>
      </c>
      <c r="E19" s="62">
        <v>3</v>
      </c>
      <c r="F19" s="63">
        <v>4</v>
      </c>
      <c r="G19" s="64">
        <v>4</v>
      </c>
      <c r="H19" s="64">
        <v>4</v>
      </c>
      <c r="I19" s="64">
        <v>3</v>
      </c>
      <c r="J19" s="64">
        <v>4</v>
      </c>
      <c r="K19" s="64">
        <v>3</v>
      </c>
      <c r="L19" s="64"/>
      <c r="M19" s="64">
        <v>3</v>
      </c>
      <c r="N19" s="64">
        <v>4</v>
      </c>
      <c r="O19" s="63">
        <v>3</v>
      </c>
      <c r="P19" s="63">
        <v>0</v>
      </c>
      <c r="Q19" s="64">
        <v>6</v>
      </c>
      <c r="R19" s="65">
        <v>6</v>
      </c>
      <c r="S19" s="64">
        <f t="shared" si="0"/>
        <v>0</v>
      </c>
      <c r="T19" s="2"/>
    </row>
    <row r="20" spans="1:20" ht="12.75" customHeight="1">
      <c r="A20" s="37">
        <v>17</v>
      </c>
      <c r="B20" s="42"/>
      <c r="C20" s="62"/>
      <c r="D20" s="62"/>
      <c r="E20" s="62"/>
      <c r="F20" s="63"/>
      <c r="G20" s="64"/>
      <c r="H20" s="64"/>
      <c r="I20" s="64"/>
      <c r="J20" s="64"/>
      <c r="K20" s="64"/>
      <c r="L20" s="64"/>
      <c r="M20" s="64"/>
      <c r="N20" s="64"/>
      <c r="O20" s="63"/>
      <c r="P20" s="63"/>
      <c r="Q20" s="64"/>
      <c r="R20" s="65"/>
      <c r="S20" s="64">
        <f t="shared" si="0"/>
        <v>0</v>
      </c>
      <c r="T20" s="2"/>
    </row>
    <row r="21" spans="1:20" ht="12.75" customHeight="1">
      <c r="A21" s="37">
        <v>18</v>
      </c>
      <c r="B21" s="42"/>
      <c r="C21" s="62"/>
      <c r="D21" s="62"/>
      <c r="E21" s="62"/>
      <c r="F21" s="63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4"/>
      <c r="R21" s="65"/>
      <c r="S21" s="64">
        <f t="shared" si="0"/>
        <v>0</v>
      </c>
      <c r="T21" s="2"/>
    </row>
    <row r="22" spans="1:20" ht="15" customHeight="1">
      <c r="A22" s="37">
        <v>19</v>
      </c>
      <c r="B22" s="50"/>
      <c r="C22" s="66"/>
      <c r="D22" s="66"/>
      <c r="E22" s="66"/>
      <c r="F22" s="64"/>
      <c r="G22" s="64"/>
      <c r="H22" s="64"/>
      <c r="I22" s="64"/>
      <c r="J22" s="64"/>
      <c r="K22" s="64"/>
      <c r="L22" s="64"/>
      <c r="M22" s="64"/>
      <c r="N22" s="64"/>
      <c r="O22" s="63"/>
      <c r="P22" s="63"/>
      <c r="Q22" s="64"/>
      <c r="R22" s="65"/>
      <c r="S22" s="64">
        <f t="shared" si="0"/>
        <v>0</v>
      </c>
      <c r="T22" s="2"/>
    </row>
    <row r="23" spans="1:20" ht="15" customHeight="1">
      <c r="A23" s="37">
        <v>20</v>
      </c>
      <c r="B23" s="50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3"/>
      <c r="P23" s="63"/>
      <c r="Q23" s="64"/>
      <c r="R23" s="65"/>
      <c r="S23" s="64">
        <f t="shared" si="0"/>
        <v>0</v>
      </c>
      <c r="T23" s="2"/>
    </row>
    <row r="24" spans="1:68" s="3" customFormat="1" ht="15" customHeight="1">
      <c r="A24" s="4"/>
      <c r="B24" s="8" t="s">
        <v>6</v>
      </c>
      <c r="C24" s="4"/>
      <c r="D24" s="4"/>
      <c r="E24" s="4"/>
      <c r="F24" s="4"/>
      <c r="G24" s="4"/>
      <c r="H24" s="64"/>
      <c r="I24" s="4"/>
      <c r="J24" s="4"/>
      <c r="K24" s="4"/>
      <c r="L24" s="4"/>
      <c r="M24" s="4"/>
      <c r="N24" s="4"/>
      <c r="O24" s="4"/>
      <c r="P24" s="4">
        <f>SUM(P4:P23)</f>
        <v>33</v>
      </c>
      <c r="Q24" s="4">
        <f>SUM(Q4:Q23)</f>
        <v>430</v>
      </c>
      <c r="R24" s="4">
        <f>SUM(R4:R23)</f>
        <v>128</v>
      </c>
      <c r="S24" s="4">
        <f>SUM(S4:S23)</f>
        <v>302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19" s="2" customFormat="1" ht="15" customHeight="1">
      <c r="A25" s="136" t="s">
        <v>508</v>
      </c>
      <c r="B25" s="136"/>
      <c r="C25" s="136"/>
      <c r="D25" s="138" t="s">
        <v>509</v>
      </c>
      <c r="E25" s="138"/>
      <c r="F25" s="138"/>
      <c r="G25" s="138"/>
      <c r="H25" s="138"/>
      <c r="I25" s="138" t="s">
        <v>257</v>
      </c>
      <c r="J25" s="138"/>
      <c r="K25" s="138"/>
      <c r="L25" s="138"/>
      <c r="M25" s="138"/>
      <c r="N25" s="138"/>
      <c r="O25" s="138"/>
      <c r="P25" s="138" t="s">
        <v>427</v>
      </c>
      <c r="Q25" s="138"/>
      <c r="R25" s="138"/>
      <c r="S25" s="138"/>
    </row>
    <row r="26" spans="1:14" s="2" customFormat="1" ht="15.75" customHeight="1">
      <c r="A26" s="137" t="s">
        <v>421</v>
      </c>
      <c r="B26" s="137"/>
      <c r="C26" s="137"/>
      <c r="H26" s="139" t="s">
        <v>565</v>
      </c>
      <c r="I26" s="139"/>
      <c r="J26" s="139"/>
      <c r="K26" s="139"/>
      <c r="L26" s="139"/>
      <c r="M26" s="139"/>
      <c r="N26" s="139"/>
    </row>
    <row r="27" spans="1:19" s="2" customFormat="1" ht="17.25" customHeight="1">
      <c r="A27" s="133" t="s">
        <v>5</v>
      </c>
      <c r="B27" s="133"/>
      <c r="C27" s="137" t="s">
        <v>56</v>
      </c>
      <c r="D27" s="137"/>
      <c r="E27" s="137"/>
      <c r="F27" s="137"/>
      <c r="G27" s="137"/>
      <c r="H27" s="137"/>
      <c r="I27" s="137"/>
      <c r="J27" s="137"/>
      <c r="K27" s="137"/>
      <c r="L27" s="137" t="s">
        <v>189</v>
      </c>
      <c r="M27" s="137"/>
      <c r="N27" s="137"/>
      <c r="O27" s="137"/>
      <c r="P27" s="137"/>
      <c r="Q27" s="137"/>
      <c r="R27" s="137"/>
      <c r="S27" s="137"/>
    </row>
    <row r="28" s="2" customFormat="1" ht="15" customHeight="1"/>
    <row r="30" ht="15">
      <c r="B30" s="44"/>
    </row>
    <row r="31" ht="15">
      <c r="B31" s="44"/>
    </row>
    <row r="32" ht="15">
      <c r="B32" s="45"/>
    </row>
    <row r="33" ht="15">
      <c r="B33" s="44"/>
    </row>
    <row r="34" ht="15">
      <c r="B34" s="44"/>
    </row>
    <row r="35" ht="15">
      <c r="B35" s="45"/>
    </row>
    <row r="36" ht="15">
      <c r="B36" s="44"/>
    </row>
    <row r="37" ht="15">
      <c r="B37" s="44"/>
    </row>
    <row r="38" ht="15">
      <c r="B38" s="44"/>
    </row>
  </sheetData>
  <sheetProtection/>
  <mergeCells count="11">
    <mergeCell ref="A26:C26"/>
    <mergeCell ref="H26:N26"/>
    <mergeCell ref="A27:B27"/>
    <mergeCell ref="C27:K27"/>
    <mergeCell ref="L27:S27"/>
    <mergeCell ref="A1:S1"/>
    <mergeCell ref="A2:S2"/>
    <mergeCell ref="A25:C25"/>
    <mergeCell ref="D25:H25"/>
    <mergeCell ref="I25:O25"/>
    <mergeCell ref="P25:S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Чмель</dc:creator>
  <cp:keywords/>
  <dc:description/>
  <cp:lastModifiedBy>Пользователь Windows</cp:lastModifiedBy>
  <cp:lastPrinted>2023-03-04T06:51:16Z</cp:lastPrinted>
  <dcterms:created xsi:type="dcterms:W3CDTF">2007-12-12T13:38:15Z</dcterms:created>
  <dcterms:modified xsi:type="dcterms:W3CDTF">2023-12-05T04:49:15Z</dcterms:modified>
  <cp:category/>
  <cp:version/>
  <cp:contentType/>
  <cp:contentStatus/>
</cp:coreProperties>
</file>